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prifysgolaber-my.sharepoint.com/personal/daj67_aber_ac_uk/Documents/CMS Uploads/"/>
    </mc:Choice>
  </mc:AlternateContent>
  <xr:revisionPtr revIDLastSave="28" documentId="8_{00030DF7-F62C-4AD7-AEE9-2EB534FE93F9}" xr6:coauthVersionLast="47" xr6:coauthVersionMax="47" xr10:uidLastSave="{EC4514CE-13B8-401D-9B81-BFD49FEF279A}"/>
  <bookViews>
    <workbookView xWindow="-120" yWindow="-120" windowWidth="29040" windowHeight="15720" tabRatio="904" firstSheet="1" activeTab="1" xr2:uid="{7407ADFD-7812-4FFA-AB4A-2E0CA758E4EB}"/>
  </bookViews>
  <sheets>
    <sheet name="Home" sheetId="17" r:id="rId1"/>
    <sheet name="PIPELINE"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17" l="1"/>
  <c r="K37" i="17"/>
  <c r="K38" i="17"/>
  <c r="G35" i="17"/>
  <c r="K35" i="17" s="1"/>
  <c r="G34" i="17"/>
  <c r="K34" i="17" s="1"/>
  <c r="G33" i="17"/>
  <c r="K33" i="17" s="1"/>
  <c r="G32" i="17"/>
  <c r="K32" i="17" s="1"/>
  <c r="G31" i="17"/>
  <c r="K31" i="17" s="1"/>
</calcChain>
</file>

<file path=xl/sharedStrings.xml><?xml version="1.0" encoding="utf-8"?>
<sst xmlns="http://schemas.openxmlformats.org/spreadsheetml/2006/main" count="330" uniqueCount="200">
  <si>
    <t xml:space="preserve">Procurement Contract Register </t>
  </si>
  <si>
    <t xml:space="preserve">Responsibilities </t>
  </si>
  <si>
    <t>Aberystwyth University Contract Register v1.0</t>
  </si>
  <si>
    <t>What is a contract register and why is it important?</t>
  </si>
  <si>
    <t>Tender Register</t>
  </si>
  <si>
    <t>TESTING AREA</t>
  </si>
  <si>
    <t>Contract Register</t>
  </si>
  <si>
    <t xml:space="preserve">Feel free to edit the numbers in the first four columns </t>
  </si>
  <si>
    <t>Start Date</t>
  </si>
  <si>
    <t>Contract Length 
(Months)</t>
  </si>
  <si>
    <t>Extension 
(Months)</t>
  </si>
  <si>
    <t>Review Period 
(Months)</t>
  </si>
  <si>
    <t xml:space="preserve"> Review date</t>
  </si>
  <si>
    <t>Completed Contracts</t>
  </si>
  <si>
    <t>Pipeline</t>
  </si>
  <si>
    <t>Contract Change Notices</t>
  </si>
  <si>
    <t>Bonds</t>
  </si>
  <si>
    <t>Cyf</t>
  </si>
  <si>
    <t>Blwyddyn Ariannol</t>
  </si>
  <si>
    <t>Categori</t>
  </si>
  <si>
    <t>Teitl o'r contract</t>
  </si>
  <si>
    <t>Dyddiad Cychwyn y Contract</t>
  </si>
  <si>
    <t>Hyd y contract (Blynyddoedd)</t>
  </si>
  <si>
    <t>Amcangyfrif o Werth y Contract (£)**</t>
  </si>
  <si>
    <t xml:space="preserve">Ref </t>
  </si>
  <si>
    <t>Financial Year</t>
  </si>
  <si>
    <t>Category</t>
  </si>
  <si>
    <t>Contract Title</t>
  </si>
  <si>
    <t>Contract Start Date</t>
  </si>
  <si>
    <t>Contract Duration (Years)</t>
  </si>
  <si>
    <t>Estimated Contract Value (£)**</t>
  </si>
  <si>
    <t>AU/2022/390/ Provision of EV Salary Sacrifice Scheme</t>
  </si>
  <si>
    <t>23/24</t>
  </si>
  <si>
    <t>HR</t>
  </si>
  <si>
    <t>Provision of EV Salary Sacrifice Scheme to AU staff</t>
  </si>
  <si>
    <t>2 + 2</t>
  </si>
  <si>
    <t>N/A</t>
  </si>
  <si>
    <t>AU/2023/393/Coffee</t>
  </si>
  <si>
    <t>EFR</t>
  </si>
  <si>
    <t>Provision of Coffee to Hospitality Services</t>
  </si>
  <si>
    <t>4 + 1</t>
  </si>
  <si>
    <t>£50k</t>
  </si>
  <si>
    <t>AU/2023/401/Student Insurance</t>
  </si>
  <si>
    <t>Student group Contents Insurance</t>
  </si>
  <si>
    <t>3 + 2</t>
  </si>
  <si>
    <t>22.5k</t>
  </si>
  <si>
    <t>AU/2023/418/Oil</t>
  </si>
  <si>
    <t>AGRI</t>
  </si>
  <si>
    <t>Supply of Gasoil</t>
  </si>
  <si>
    <t xml:space="preserve">2 + 1 + 1 </t>
  </si>
  <si>
    <t>£600k</t>
  </si>
  <si>
    <t>AU/2023/402/Farms Feeds &amp; Consumables</t>
  </si>
  <si>
    <t>Aberystwyth University Supply of Farms Feed, Fertiliser, Crops and Sundries</t>
  </si>
  <si>
    <t>£3.5m</t>
  </si>
  <si>
    <t>AU/2023/419/Cleaning Services</t>
  </si>
  <si>
    <t>Provision of cleaning services for Student residences and Conferences</t>
  </si>
  <si>
    <t>4 + 2</t>
  </si>
  <si>
    <t>£1.62m</t>
  </si>
  <si>
    <t>AU/2023/403/Laundry</t>
  </si>
  <si>
    <t>Provision of Laundry Services</t>
  </si>
  <si>
    <t>2 + 1</t>
  </si>
  <si>
    <t>£75k</t>
  </si>
  <si>
    <t>AU/2023/404/Building Materials</t>
  </si>
  <si>
    <t>Supply of reactive maintenance services</t>
  </si>
  <si>
    <t>£360k</t>
  </si>
  <si>
    <t>AU/2024/406/Laundry Equipment</t>
  </si>
  <si>
    <t>Supply of managed laundry equipment &amp; maintenance</t>
  </si>
  <si>
    <t>6 + 2</t>
  </si>
  <si>
    <t>AU/2023/407/Cleaning Materials</t>
  </si>
  <si>
    <t>Cleaning Materials &amp; Janitorial Supplies</t>
  </si>
  <si>
    <t>AU/2023/410/Electrical Material</t>
  </si>
  <si>
    <t>Supply of Electrical Material</t>
  </si>
  <si>
    <t>£1.52m</t>
  </si>
  <si>
    <t>AU/2023/411/Fire Alarms</t>
  </si>
  <si>
    <t>Testing and Maintainance of Fire Alarms</t>
  </si>
  <si>
    <t>£150k</t>
  </si>
  <si>
    <t>AU/2024/412/Photography</t>
  </si>
  <si>
    <t>AV</t>
  </si>
  <si>
    <t>Photography and Media Services/Gown Hire</t>
  </si>
  <si>
    <t>3 + 1</t>
  </si>
  <si>
    <t>AU/2024/413/Banking</t>
  </si>
  <si>
    <t>24/25</t>
  </si>
  <si>
    <t>FIN</t>
  </si>
  <si>
    <t>Banking Services</t>
  </si>
  <si>
    <t>5 + 1 + 1</t>
  </si>
  <si>
    <t>£60k</t>
  </si>
  <si>
    <t>AU/2024/414/Paper</t>
  </si>
  <si>
    <t>Volume cut size paper &amp; production specialist paper</t>
  </si>
  <si>
    <t>£250k</t>
  </si>
  <si>
    <t>AU/2024/344/ MWDPS Automatic Doors</t>
  </si>
  <si>
    <t>Servicing of Automatic Doors, Shutters and Barriers</t>
  </si>
  <si>
    <t>£40k</t>
  </si>
  <si>
    <t>£90k</t>
  </si>
  <si>
    <t xml:space="preserve">AU/2024/416/Debt Recovery </t>
  </si>
  <si>
    <t xml:space="preserve">Student Focused Debt Recovery Services </t>
  </si>
  <si>
    <t>£30k</t>
  </si>
  <si>
    <t>AU/2023/417/TechIP</t>
  </si>
  <si>
    <t>RB&amp;I</t>
  </si>
  <si>
    <t>Ad Hoc Technology Transfer and Intellectual Property Support</t>
  </si>
  <si>
    <t>AU/2024/422/Window Coverings</t>
  </si>
  <si>
    <t>Supply and Fit of Window Coverings at Aberystwyth University</t>
  </si>
  <si>
    <t>AU/2024/424/Water Quality</t>
  </si>
  <si>
    <t>Water Quality Mangement Services</t>
  </si>
  <si>
    <t>£140k</t>
  </si>
  <si>
    <t>AU/2022/361/Patent</t>
  </si>
  <si>
    <t>22/23</t>
  </si>
  <si>
    <t>Patent and Intellectual Property Services</t>
  </si>
  <si>
    <t>3 + 3</t>
  </si>
  <si>
    <t>£480k</t>
  </si>
  <si>
    <t>AU/2023/405/FiduciaryManagement</t>
  </si>
  <si>
    <t>Fiduciary Management Services for Pension Scheme</t>
  </si>
  <si>
    <t>5 + 5</t>
  </si>
  <si>
    <t>£1.5m</t>
  </si>
  <si>
    <t>AU/2023/397/Creative</t>
  </si>
  <si>
    <t>MAR</t>
  </si>
  <si>
    <t>Creative Agency for Marketing Purposes</t>
  </si>
  <si>
    <t>£144k</t>
  </si>
  <si>
    <t>AU/2022/370/Audit</t>
  </si>
  <si>
    <t>Internal Audit and Assurance</t>
  </si>
  <si>
    <t>External Audit</t>
  </si>
  <si>
    <t>AU/2022/369/RLMS</t>
  </si>
  <si>
    <t>IS</t>
  </si>
  <si>
    <t>Reading List Management System</t>
  </si>
  <si>
    <t>4 + 4</t>
  </si>
  <si>
    <t>AU/2024/421/Washroom Services</t>
  </si>
  <si>
    <t>Washroom Services</t>
  </si>
  <si>
    <t>£80k</t>
  </si>
  <si>
    <t>AU/2024/423/Carpet Cleaning</t>
  </si>
  <si>
    <t>Carpet Cleaning Services for Aberystwyth University</t>
  </si>
  <si>
    <t>AU/2024/425/Salto</t>
  </si>
  <si>
    <t>2 + 1 + 1</t>
  </si>
  <si>
    <t>AU/2024/438/Gutter Cleaning</t>
  </si>
  <si>
    <t>Gutter cleaning specification for Aberystwyth University</t>
  </si>
  <si>
    <t>£32k</t>
  </si>
  <si>
    <t>AU/2024/446/Scaffolding</t>
  </si>
  <si>
    <t>Provision of Scaffolding Framework</t>
  </si>
  <si>
    <t>AU/2024/447/Signage</t>
  </si>
  <si>
    <t>Supply of internal and external Signage</t>
  </si>
  <si>
    <t>AU/2024/448/Radio</t>
  </si>
  <si>
    <t>Radio maintenance support</t>
  </si>
  <si>
    <t>AU/2022/451/Food and Glass Waste</t>
  </si>
  <si>
    <t>21/22</t>
  </si>
  <si>
    <t>Food and Glass Waste</t>
  </si>
  <si>
    <t>AU/2022/452/Confidential Waste</t>
  </si>
  <si>
    <t>Confidential Waste</t>
  </si>
  <si>
    <t>AU/2025/453/General Waste</t>
  </si>
  <si>
    <t>AU/2024/454/Beds</t>
  </si>
  <si>
    <t>AU/2024/455/Textiles</t>
  </si>
  <si>
    <t>Textiles</t>
  </si>
  <si>
    <t xml:space="preserve">AU/2024/462/EnergyManagement </t>
  </si>
  <si>
    <t>HS</t>
  </si>
  <si>
    <t>Energy Management - Bill Validation</t>
  </si>
  <si>
    <t>AU/2024/456/Licences</t>
  </si>
  <si>
    <t>Microsoft Licences</t>
  </si>
  <si>
    <t>£160k</t>
  </si>
  <si>
    <t>£900k</t>
  </si>
  <si>
    <t>AU/2024/460/CarHire</t>
  </si>
  <si>
    <t>Vehicle Hire</t>
  </si>
  <si>
    <t xml:space="preserve">AU/2025/463/SAP  </t>
  </si>
  <si>
    <t>25/26</t>
  </si>
  <si>
    <t>STUD SUPP</t>
  </si>
  <si>
    <t>Staff/Student Assistance Programme</t>
  </si>
  <si>
    <t>AU/2025/464/IntruderAlarms</t>
  </si>
  <si>
    <t>Service &amp; Maintenance of Intruder Alarms</t>
  </si>
  <si>
    <t>£10k</t>
  </si>
  <si>
    <t>£96k</t>
  </si>
  <si>
    <t>AU/2025/466/Painting</t>
  </si>
  <si>
    <t>MWDPS Painting and Decorating Call Off</t>
  </si>
  <si>
    <t>20K</t>
  </si>
  <si>
    <t>AU/2025/471/Generalbuilding</t>
  </si>
  <si>
    <t>MWDPS Genreal Building  Call off</t>
  </si>
  <si>
    <t>50K</t>
  </si>
  <si>
    <t>AU/2025/470/CCTV</t>
  </si>
  <si>
    <t xml:space="preserve">MWDPS CCTV Maintainance </t>
  </si>
  <si>
    <t>40K</t>
  </si>
  <si>
    <t>AU/2025/475/Plumbing</t>
  </si>
  <si>
    <t>AU/2025/476/Drains</t>
  </si>
  <si>
    <t>MWDPS Plumbing Works</t>
  </si>
  <si>
    <t>MWDPS Drain Clearence</t>
  </si>
  <si>
    <t>10K</t>
  </si>
  <si>
    <t>AU/2025/480/HealthyBean</t>
  </si>
  <si>
    <t>Supply of Uniform and PPE</t>
  </si>
  <si>
    <t>2+1</t>
  </si>
  <si>
    <t>AU/2025/486/Excel</t>
  </si>
  <si>
    <t xml:space="preserve">Car Parking Management </t>
  </si>
  <si>
    <t>AU/2025/487/IncidentManagement</t>
  </si>
  <si>
    <t xml:space="preserve">Incident Management System </t>
  </si>
  <si>
    <t>60K</t>
  </si>
  <si>
    <t>AU/2025/488/AccomidationSoftware</t>
  </si>
  <si>
    <t xml:space="preserve">Student Housing Management Software </t>
  </si>
  <si>
    <t>600K</t>
  </si>
  <si>
    <t>AU/2025/489/PrintEquipmnet</t>
  </si>
  <si>
    <t>Print Equipment</t>
  </si>
  <si>
    <t>800K</t>
  </si>
  <si>
    <t>AU/2025/490/Postroom</t>
  </si>
  <si>
    <t xml:space="preserve">Lease of Franking Machine/Folder Inserter/Printer </t>
  </si>
  <si>
    <t>57k</t>
  </si>
  <si>
    <t>Supply of Mattresses</t>
  </si>
  <si>
    <t>General Waste</t>
  </si>
  <si>
    <t>Supply, Install and repair of Salto Access Control Systems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</si>
</sst>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3" formatCode="_-* #,##0.00_-;\-* #,##0.00_-;_-* &quot;-&quot;??_-;_-@_-"/>
  </numFmts>
  <fonts count="16" x14ac:knownFonts="1">
    <font>
      <sz val="11"/>
      <color theme="1"/>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sz val="11"/>
      <color rgb="FF000000"/>
      <name val="Calibri"/>
      <family val="2"/>
    </font>
    <font>
      <sz val="10"/>
      <color theme="0"/>
      <name val="Calibri"/>
      <family val="2"/>
      <scheme val="minor"/>
    </font>
    <font>
      <b/>
      <sz val="20"/>
      <color theme="1"/>
      <name val="Roboto"/>
    </font>
    <font>
      <sz val="10"/>
      <color theme="1"/>
      <name val="Calibri"/>
      <family val="2"/>
      <scheme val="minor"/>
    </font>
    <font>
      <sz val="16"/>
      <color theme="0"/>
      <name val="Calibri"/>
      <family val="2"/>
      <scheme val="minor"/>
    </font>
    <font>
      <sz val="11"/>
      <color rgb="FF000000"/>
      <name val="Calibri"/>
      <charset val="1"/>
    </font>
    <font>
      <sz val="11"/>
      <color rgb="FF000000"/>
      <name val="Calibri"/>
      <scheme val="minor"/>
    </font>
    <font>
      <sz val="11"/>
      <color rgb="FF000000"/>
      <name val="Calibri"/>
      <family val="2"/>
      <scheme val="minor"/>
    </font>
    <font>
      <sz val="12"/>
      <color rgb="FF000000"/>
      <name val="Calibri"/>
      <family val="2"/>
      <scheme val="minor"/>
    </font>
    <font>
      <sz val="11"/>
      <color rgb="FF000000"/>
      <name val="Aptos Narrow"/>
      <family val="2"/>
    </font>
    <font>
      <sz val="8"/>
      <name val="Calibri"/>
      <family val="2"/>
      <scheme val="minor"/>
    </font>
  </fonts>
  <fills count="13">
    <fill>
      <patternFill patternType="none"/>
    </fill>
    <fill>
      <patternFill patternType="gray125"/>
    </fill>
    <fill>
      <patternFill patternType="solid">
        <fgColor theme="4" tint="0.39997558519241921"/>
        <bgColor indexed="64"/>
      </patternFill>
    </fill>
    <fill>
      <patternFill patternType="solid">
        <fgColor rgb="FF2B303A"/>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rgb="FFE6908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2B303A"/>
        <bgColor rgb="FF000000"/>
      </patternFill>
    </fill>
  </fills>
  <borders count="12">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5" fillId="0" borderId="0"/>
  </cellStyleXfs>
  <cellXfs count="49">
    <xf numFmtId="0" fontId="0" fillId="0" borderId="0" xfId="0"/>
    <xf numFmtId="0" fontId="7" fillId="0" borderId="0" xfId="0" applyFont="1" applyAlignment="1">
      <alignment horizontal="center" vertical="center"/>
    </xf>
    <xf numFmtId="0" fontId="0" fillId="0" borderId="0" xfId="0" applyAlignment="1">
      <alignment horizontal="center"/>
    </xf>
    <xf numFmtId="0" fontId="4" fillId="3" borderId="0" xfId="0" applyFont="1" applyFill="1" applyAlignment="1" applyProtection="1">
      <alignment horizontal="center" vertical="center" wrapText="1"/>
      <protection locked="0"/>
    </xf>
    <xf numFmtId="0" fontId="0" fillId="3" borderId="0" xfId="0" applyFill="1" applyAlignment="1" applyProtection="1">
      <alignment horizontal="left"/>
      <protection locked="0"/>
    </xf>
    <xf numFmtId="0" fontId="0" fillId="0" borderId="0" xfId="0" applyAlignment="1" applyProtection="1">
      <alignment horizontal="left"/>
      <protection locked="0"/>
    </xf>
    <xf numFmtId="0" fontId="4" fillId="0" borderId="0" xfId="0" applyFont="1" applyAlignment="1" applyProtection="1">
      <alignment horizontal="center" vertical="center" wrapText="1"/>
      <protection locked="0"/>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14" fontId="0" fillId="0" borderId="3" xfId="0" applyNumberFormat="1" applyBorder="1" applyAlignment="1" applyProtection="1">
      <alignment horizontal="center" vertical="center"/>
      <protection locked="0"/>
    </xf>
    <xf numFmtId="0" fontId="4" fillId="6" borderId="0" xfId="0" applyFont="1" applyFill="1" applyAlignment="1">
      <alignment horizontal="center"/>
    </xf>
    <xf numFmtId="0" fontId="4" fillId="7" borderId="0" xfId="0" applyFont="1" applyFill="1" applyAlignment="1">
      <alignment horizontal="center"/>
    </xf>
    <xf numFmtId="0" fontId="8" fillId="0" borderId="0" xfId="0" applyFont="1" applyAlignment="1">
      <alignment horizontal="center"/>
    </xf>
    <xf numFmtId="0" fontId="2" fillId="4" borderId="8" xfId="0" applyFont="1" applyFill="1" applyBorder="1" applyAlignment="1">
      <alignment horizontal="center" vertical="center" wrapText="1"/>
    </xf>
    <xf numFmtId="0" fontId="0" fillId="8" borderId="9" xfId="0" applyFill="1" applyBorder="1" applyAlignment="1">
      <alignment horizontal="center" vertical="center" wrapText="1"/>
    </xf>
    <xf numFmtId="14" fontId="0" fillId="0" borderId="10" xfId="0" applyNumberFormat="1" applyBorder="1" applyAlignment="1">
      <alignment horizontal="center" vertical="center"/>
    </xf>
    <xf numFmtId="14" fontId="0" fillId="0" borderId="3" xfId="0" applyNumberFormat="1" applyBorder="1" applyAlignment="1">
      <alignment horizontal="center" vertical="center"/>
    </xf>
    <xf numFmtId="14" fontId="0" fillId="0" borderId="4" xfId="0" applyNumberFormat="1" applyBorder="1" applyAlignment="1">
      <alignment horizontal="center" vertical="center"/>
    </xf>
    <xf numFmtId="1" fontId="0" fillId="0" borderId="0" xfId="0" applyNumberFormat="1" applyAlignment="1" applyProtection="1">
      <alignment horizontal="center" vertical="center"/>
      <protection locked="0"/>
    </xf>
    <xf numFmtId="1" fontId="0" fillId="0" borderId="0" xfId="0" applyNumberFormat="1" applyAlignment="1">
      <alignment horizontal="center"/>
    </xf>
    <xf numFmtId="1" fontId="0" fillId="0" borderId="7" xfId="0" applyNumberFormat="1" applyBorder="1" applyAlignment="1">
      <alignment horizontal="center"/>
    </xf>
    <xf numFmtId="14" fontId="0" fillId="0" borderId="11" xfId="0" applyNumberFormat="1" applyBorder="1" applyAlignment="1">
      <alignment horizontal="center" vertical="center"/>
    </xf>
    <xf numFmtId="0" fontId="4" fillId="2" borderId="0" xfId="0" applyFont="1" applyFill="1" applyAlignment="1">
      <alignment horizontal="center"/>
    </xf>
    <xf numFmtId="0" fontId="4" fillId="9" borderId="0" xfId="0" applyFont="1" applyFill="1" applyAlignment="1">
      <alignment horizontal="center"/>
    </xf>
    <xf numFmtId="0" fontId="4" fillId="10" borderId="0" xfId="0" applyFont="1" applyFill="1" applyAlignment="1">
      <alignment horizontal="center"/>
    </xf>
    <xf numFmtId="0" fontId="4" fillId="11" borderId="0" xfId="0" applyFont="1" applyFill="1" applyAlignment="1">
      <alignment horizontal="center"/>
    </xf>
    <xf numFmtId="0" fontId="9" fillId="4" borderId="0" xfId="0" applyFont="1" applyFill="1" applyAlignment="1">
      <alignment horizontal="center"/>
    </xf>
    <xf numFmtId="0" fontId="0" fillId="3" borderId="0" xfId="0" applyFill="1"/>
    <xf numFmtId="0" fontId="6" fillId="5"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6" fontId="3" fillId="0" borderId="0" xfId="0" applyNumberFormat="1" applyFont="1" applyAlignment="1">
      <alignment horizontal="center" vertical="center"/>
    </xf>
    <xf numFmtId="14" fontId="3" fillId="0" borderId="0" xfId="0" applyNumberFormat="1" applyFont="1" applyAlignment="1">
      <alignment horizontal="center" vertical="center"/>
    </xf>
    <xf numFmtId="0" fontId="11" fillId="0" borderId="0" xfId="0" applyFont="1" applyAlignment="1">
      <alignment horizontal="center" vertical="top"/>
    </xf>
    <xf numFmtId="0" fontId="3" fillId="0" borderId="0" xfId="0" applyFont="1" applyAlignment="1">
      <alignment horizontal="left" vertical="top"/>
    </xf>
    <xf numFmtId="0" fontId="12" fillId="12" borderId="0" xfId="0" applyFont="1" applyFill="1"/>
    <xf numFmtId="0" fontId="12" fillId="0" borderId="0" xfId="0" applyFont="1" applyAlignment="1">
      <alignment horizontal="center" vertical="center"/>
    </xf>
    <xf numFmtId="0" fontId="13" fillId="0" borderId="0" xfId="0" applyFont="1" applyAlignment="1">
      <alignment horizontal="center" vertical="center"/>
    </xf>
    <xf numFmtId="14" fontId="13" fillId="0" borderId="0" xfId="0" applyNumberFormat="1" applyFont="1" applyAlignment="1">
      <alignment horizontal="center" vertical="center"/>
    </xf>
    <xf numFmtId="6" fontId="13" fillId="0" borderId="0" xfId="0" applyNumberFormat="1" applyFont="1" applyAlignment="1">
      <alignment horizontal="center" vertical="center"/>
    </xf>
    <xf numFmtId="0" fontId="14" fillId="0" borderId="0" xfId="0" applyFont="1" applyAlignment="1">
      <alignment horizontal="center" vertical="center"/>
    </xf>
  </cellXfs>
  <cellStyles count="3">
    <cellStyle name="Comma 2" xfId="1" xr:uid="{ADE054D0-379E-4A48-818F-9BE4E1B56082}"/>
    <cellStyle name="Normal" xfId="0" builtinId="0"/>
    <cellStyle name="Normal 2" xfId="2" xr:uid="{7A50D80C-A91A-43F5-833D-E257B71417F1}"/>
  </cellStyles>
  <dxfs count="1">
    <dxf>
      <fill>
        <patternFill>
          <bgColor rgb="FFC2E49C"/>
        </patternFill>
      </fill>
    </dxf>
  </dxfs>
  <tableStyles count="0" defaultTableStyle="TableStyleMedium2" defaultPivotStyle="PivotStyleLight16"/>
  <colors>
    <mruColors>
      <color rgb="FFFF8585"/>
      <color rgb="FFE69082"/>
      <color rgb="FFC2E49C"/>
      <color rgb="FFB2DE82"/>
      <color rgb="FFB2C5AA"/>
      <color rgb="FFFFE7C8"/>
      <color rgb="FFE09F3E"/>
      <color rgb="FFA9AFD8"/>
      <color rgb="FF717EC3"/>
      <color rgb="FFECC1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28574</xdr:colOff>
      <xdr:row>5</xdr:row>
      <xdr:rowOff>28575</xdr:rowOff>
    </xdr:from>
    <xdr:to>
      <xdr:col>1</xdr:col>
      <xdr:colOff>4476750</xdr:colOff>
      <xdr:row>19</xdr:row>
      <xdr:rowOff>123825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9549" y="1409700"/>
          <a:ext cx="4448176" cy="2762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A contract register is a tool for Aberystwyth University to manage its contractual commitments effectively. It is a centralised place that contains relevant information about the contracts that the university has entered into. By maintaining a contract register, the university can keep track of its contractual obligations, including key details important dates,</a:t>
          </a:r>
          <a:r>
            <a:rPr lang="en-GB" sz="1100" b="0" i="0" baseline="0">
              <a:solidFill>
                <a:schemeClr val="dk1"/>
              </a:solidFill>
              <a:effectLst/>
              <a:latin typeface="+mn-lt"/>
              <a:ea typeface="+mn-ea"/>
              <a:cs typeface="+mn-cs"/>
            </a:rPr>
            <a:t> and the staff involved in the project.</a:t>
          </a:r>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The contract register is a valuable tool for Aberystwyth University to ensure compliance, manage risk, and effectively manage its contractual obligations.</a:t>
          </a:r>
          <a:endParaRPr lang="en-GB">
            <a:effectLst/>
          </a:endParaRPr>
        </a:p>
        <a:p>
          <a:endParaRPr lang="en-GB" sz="1100" b="0" i="0" baseline="0">
            <a:solidFill>
              <a:schemeClr val="dk1"/>
            </a:solidFill>
            <a:effectLst/>
            <a:latin typeface="+mn-lt"/>
            <a:ea typeface="+mn-ea"/>
            <a:cs typeface="+mn-cs"/>
          </a:endParaRPr>
        </a:p>
        <a:p>
          <a:r>
            <a:rPr lang="en-GB" sz="1100" b="0" i="0" baseline="0">
              <a:solidFill>
                <a:schemeClr val="dk1"/>
              </a:solidFill>
              <a:effectLst/>
              <a:latin typeface="+mn-lt"/>
              <a:ea typeface="+mn-ea"/>
              <a:cs typeface="+mn-cs"/>
            </a:rPr>
            <a:t>A</a:t>
          </a:r>
          <a:r>
            <a:rPr lang="en-GB" sz="1100" b="0" i="0">
              <a:solidFill>
                <a:schemeClr val="dk1"/>
              </a:solidFill>
              <a:effectLst/>
              <a:latin typeface="+mn-lt"/>
              <a:ea typeface="+mn-ea"/>
              <a:cs typeface="+mn-cs"/>
            </a:rPr>
            <a:t> contract register also acts as an early warning system for the university when contracts are close to expiry. This helps the university to stay on top of its contractual commitments and take timely action, such as renewing or renegotiating contracts as needed.</a:t>
          </a:r>
        </a:p>
        <a:p>
          <a:endParaRPr lang="en-GB" sz="1100" b="0" i="0">
            <a:solidFill>
              <a:schemeClr val="dk1"/>
            </a:solidFill>
            <a:effectLst/>
            <a:latin typeface="+mn-lt"/>
            <a:ea typeface="+mn-ea"/>
            <a:cs typeface="+mn-cs"/>
          </a:endParaRPr>
        </a:p>
      </xdr:txBody>
    </xdr:sp>
    <xdr:clientData/>
  </xdr:twoCellAnchor>
  <xdr:twoCellAnchor>
    <xdr:from>
      <xdr:col>1</xdr:col>
      <xdr:colOff>19049</xdr:colOff>
      <xdr:row>22</xdr:row>
      <xdr:rowOff>19051</xdr:rowOff>
    </xdr:from>
    <xdr:to>
      <xdr:col>1</xdr:col>
      <xdr:colOff>4476750</xdr:colOff>
      <xdr:row>26</xdr:row>
      <xdr:rowOff>171450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00024" y="4838701"/>
          <a:ext cx="4457701" cy="914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This</a:t>
          </a:r>
          <a:r>
            <a:rPr lang="en-GB" sz="1100" b="0" i="0" baseline="0">
              <a:solidFill>
                <a:schemeClr val="dk1"/>
              </a:solidFill>
              <a:effectLst/>
              <a:latin typeface="+mn-lt"/>
              <a:ea typeface="+mn-ea"/>
              <a:cs typeface="+mn-cs"/>
            </a:rPr>
            <a:t> is where any ongoing/completed tender information is stored.</a:t>
          </a:r>
        </a:p>
        <a:p>
          <a:endParaRPr lang="en-GB" sz="1100" b="0" i="0" baseline="0">
            <a:solidFill>
              <a:schemeClr val="dk1"/>
            </a:solidFill>
            <a:effectLst/>
            <a:latin typeface="+mn-lt"/>
            <a:ea typeface="+mn-ea"/>
            <a:cs typeface="+mn-cs"/>
          </a:endParaRPr>
        </a:p>
        <a:p>
          <a:r>
            <a:rPr lang="en-GB" sz="1100" b="0" i="0" baseline="0">
              <a:solidFill>
                <a:schemeClr val="dk1"/>
              </a:solidFill>
              <a:effectLst/>
              <a:latin typeface="+mn-lt"/>
              <a:ea typeface="+mn-ea"/>
              <a:cs typeface="+mn-cs"/>
            </a:rPr>
            <a:t>Once a contract is awarded, the row can be copy &amp; pasted into the Contract Register page </a:t>
          </a:r>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xdr:txBody>
    </xdr:sp>
    <xdr:clientData/>
  </xdr:twoCellAnchor>
  <xdr:twoCellAnchor>
    <xdr:from>
      <xdr:col>1</xdr:col>
      <xdr:colOff>19049</xdr:colOff>
      <xdr:row>29</xdr:row>
      <xdr:rowOff>19050</xdr:rowOff>
    </xdr:from>
    <xdr:to>
      <xdr:col>1</xdr:col>
      <xdr:colOff>4467225</xdr:colOff>
      <xdr:row>37</xdr:row>
      <xdr:rowOff>171450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00024" y="6000750"/>
          <a:ext cx="4448176" cy="1866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Once a contract has been</a:t>
          </a:r>
          <a:r>
            <a:rPr lang="en-GB" sz="1100" b="0" i="0" baseline="0">
              <a:solidFill>
                <a:schemeClr val="dk1"/>
              </a:solidFill>
              <a:effectLst/>
              <a:latin typeface="+mn-lt"/>
              <a:ea typeface="+mn-ea"/>
              <a:cs typeface="+mn-cs"/>
            </a:rPr>
            <a:t> awarded it can be put into the contract register. This is where you will include more information such as supplier, start date and contract length.</a:t>
          </a:r>
        </a:p>
        <a:p>
          <a:endParaRPr lang="en-GB" sz="1100" b="0" i="0" baseline="0">
            <a:solidFill>
              <a:schemeClr val="dk1"/>
            </a:solidFill>
            <a:effectLst/>
            <a:latin typeface="+mn-lt"/>
            <a:ea typeface="+mn-ea"/>
            <a:cs typeface="+mn-cs"/>
          </a:endParaRPr>
        </a:p>
        <a:p>
          <a:r>
            <a:rPr lang="en-GB" sz="1100" b="0" i="0" baseline="0">
              <a:solidFill>
                <a:schemeClr val="dk1"/>
              </a:solidFill>
              <a:effectLst/>
              <a:latin typeface="+mn-lt"/>
              <a:ea typeface="+mn-ea"/>
              <a:cs typeface="+mn-cs"/>
            </a:rPr>
            <a:t>The review date is calculated by adding the contract length and extension to the contract start date, and then subtracting the review period. This gives you the date when you need to start reviewing the contract. </a:t>
          </a:r>
        </a:p>
        <a:p>
          <a:endParaRPr lang="en-GB" sz="1100" b="0" i="0" baseline="0">
            <a:solidFill>
              <a:schemeClr val="dk1"/>
            </a:solidFill>
            <a:effectLst/>
            <a:latin typeface="+mn-lt"/>
            <a:ea typeface="+mn-ea"/>
            <a:cs typeface="+mn-cs"/>
          </a:endParaRPr>
        </a:p>
        <a:p>
          <a:r>
            <a:rPr lang="en-GB" sz="1100" b="0" i="0" baseline="0">
              <a:solidFill>
                <a:schemeClr val="dk1"/>
              </a:solidFill>
              <a:effectLst/>
              <a:latin typeface="+mn-lt"/>
              <a:ea typeface="+mn-ea"/>
              <a:cs typeface="+mn-cs"/>
            </a:rPr>
            <a:t>Once a contract is awarded, the row can be copy &amp; pasted into the Contract Register page </a:t>
          </a:r>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xdr:txBody>
    </xdr:sp>
    <xdr:clientData/>
  </xdr:twoCellAnchor>
  <xdr:twoCellAnchor>
    <xdr:from>
      <xdr:col>1</xdr:col>
      <xdr:colOff>19049</xdr:colOff>
      <xdr:row>40</xdr:row>
      <xdr:rowOff>19050</xdr:rowOff>
    </xdr:from>
    <xdr:to>
      <xdr:col>1</xdr:col>
      <xdr:colOff>4467225</xdr:colOff>
      <xdr:row>44</xdr:row>
      <xdr:rowOff>161925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00024" y="8305800"/>
          <a:ext cx="4448176"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Once a contract has passed its end date,</a:t>
          </a:r>
          <a:r>
            <a:rPr lang="en-GB" sz="1100" b="0" i="0" baseline="0">
              <a:solidFill>
                <a:schemeClr val="dk1"/>
              </a:solidFill>
              <a:effectLst/>
              <a:latin typeface="+mn-lt"/>
              <a:ea typeface="+mn-ea"/>
              <a:cs typeface="+mn-cs"/>
            </a:rPr>
            <a:t> it is copied to completed contracts. This page does not include contract length or extension information, just start and end date. It also includes a reason for contract end.</a:t>
          </a:r>
          <a:endParaRPr lang="en-GB" sz="1100" b="0" i="0">
            <a:solidFill>
              <a:schemeClr val="dk1"/>
            </a:solidFill>
            <a:effectLst/>
            <a:latin typeface="+mn-lt"/>
            <a:ea typeface="+mn-ea"/>
            <a:cs typeface="+mn-cs"/>
          </a:endParaRPr>
        </a:p>
      </xdr:txBody>
    </xdr:sp>
    <xdr:clientData/>
  </xdr:twoCellAnchor>
  <xdr:twoCellAnchor>
    <xdr:from>
      <xdr:col>1</xdr:col>
      <xdr:colOff>19049</xdr:colOff>
      <xdr:row>47</xdr:row>
      <xdr:rowOff>19051</xdr:rowOff>
    </xdr:from>
    <xdr:to>
      <xdr:col>1</xdr:col>
      <xdr:colOff>4467225</xdr:colOff>
      <xdr:row>49</xdr:row>
      <xdr:rowOff>152401</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00024" y="9648826"/>
          <a:ext cx="4448176"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Used</a:t>
          </a:r>
          <a:r>
            <a:rPr lang="en-GB" sz="1100" b="0" i="0" baseline="0">
              <a:solidFill>
                <a:schemeClr val="dk1"/>
              </a:solidFill>
              <a:effectLst/>
              <a:latin typeface="+mn-lt"/>
              <a:ea typeface="+mn-ea"/>
              <a:cs typeface="+mn-cs"/>
            </a:rPr>
            <a:t> to identify and track upcoming projects to aid with the planning of future procurement activities.</a:t>
          </a:r>
          <a:endParaRPr lang="en-GB" sz="1100" b="0" i="0">
            <a:solidFill>
              <a:schemeClr val="dk1"/>
            </a:solidFill>
            <a:effectLst/>
            <a:latin typeface="+mn-lt"/>
            <a:ea typeface="+mn-ea"/>
            <a:cs typeface="+mn-cs"/>
          </a:endParaRPr>
        </a:p>
      </xdr:txBody>
    </xdr:sp>
    <xdr:clientData/>
  </xdr:twoCellAnchor>
  <xdr:twoCellAnchor>
    <xdr:from>
      <xdr:col>1</xdr:col>
      <xdr:colOff>19049</xdr:colOff>
      <xdr:row>52</xdr:row>
      <xdr:rowOff>19051</xdr:rowOff>
    </xdr:from>
    <xdr:to>
      <xdr:col>1</xdr:col>
      <xdr:colOff>4467225</xdr:colOff>
      <xdr:row>54</xdr:row>
      <xdr:rowOff>152401</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00024" y="9648826"/>
          <a:ext cx="4448176"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Used to</a:t>
          </a:r>
          <a:r>
            <a:rPr lang="en-GB" sz="1100" b="0" i="0" baseline="0">
              <a:solidFill>
                <a:schemeClr val="dk1"/>
              </a:solidFill>
              <a:effectLst/>
              <a:latin typeface="+mn-lt"/>
              <a:ea typeface="+mn-ea"/>
              <a:cs typeface="+mn-cs"/>
            </a:rPr>
            <a:t> store and keep track of CCN information</a:t>
          </a:r>
          <a:endParaRPr lang="en-GB">
            <a:effectLst/>
          </a:endParaRPr>
        </a:p>
      </xdr:txBody>
    </xdr:sp>
    <xdr:clientData/>
  </xdr:twoCellAnchor>
  <xdr:twoCellAnchor>
    <xdr:from>
      <xdr:col>1</xdr:col>
      <xdr:colOff>19049</xdr:colOff>
      <xdr:row>57</xdr:row>
      <xdr:rowOff>19051</xdr:rowOff>
    </xdr:from>
    <xdr:to>
      <xdr:col>1</xdr:col>
      <xdr:colOff>4467225</xdr:colOff>
      <xdr:row>59</xdr:row>
      <xdr:rowOff>152401</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00024" y="9648826"/>
          <a:ext cx="4448176"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Used to</a:t>
          </a:r>
          <a:r>
            <a:rPr lang="en-GB" sz="1100" b="0" i="0" baseline="0">
              <a:solidFill>
                <a:schemeClr val="dk1"/>
              </a:solidFill>
              <a:effectLst/>
              <a:latin typeface="+mn-lt"/>
              <a:ea typeface="+mn-ea"/>
              <a:cs typeface="+mn-cs"/>
            </a:rPr>
            <a:t> store and keep track of bond information</a:t>
          </a:r>
          <a:endParaRPr lang="en-GB" sz="1100" b="0" i="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B969C-4F68-40AA-A355-888EBB781878}">
  <sheetPr codeName="Sheet1">
    <tabColor theme="0"/>
  </sheetPr>
  <dimension ref="A1:K61"/>
  <sheetViews>
    <sheetView zoomScale="110" zoomScaleNormal="110" workbookViewId="0">
      <selection activeCell="D55" sqref="D55"/>
    </sheetView>
  </sheetViews>
  <sheetFormatPr defaultRowHeight="15" x14ac:dyDescent="0.25"/>
  <cols>
    <col min="1" max="1" width="2.5703125" style="4" customWidth="1"/>
    <col min="2" max="2" width="67.5703125" customWidth="1"/>
    <col min="3" max="3" width="2.5703125" style="4" customWidth="1"/>
    <col min="4" max="4" width="43.42578125" customWidth="1"/>
    <col min="5" max="5" width="2.5703125" style="4" customWidth="1"/>
    <col min="6" max="6" width="2.5703125" style="5" customWidth="1"/>
    <col min="7" max="11" width="15.85546875" customWidth="1"/>
  </cols>
  <sheetData>
    <row r="1" spans="1:6" ht="15.75" x14ac:dyDescent="0.25">
      <c r="A1" s="3"/>
      <c r="B1" s="4"/>
      <c r="C1" s="3"/>
      <c r="D1" s="3"/>
      <c r="E1" s="3"/>
      <c r="F1" s="6"/>
    </row>
    <row r="2" spans="1:6" ht="47.25" customHeight="1" x14ac:dyDescent="0.25">
      <c r="B2" s="1" t="s">
        <v>0</v>
      </c>
      <c r="D2" s="1" t="s">
        <v>1</v>
      </c>
    </row>
    <row r="3" spans="1:6" x14ac:dyDescent="0.25">
      <c r="B3" s="12" t="s">
        <v>2</v>
      </c>
    </row>
    <row r="4" spans="1:6" x14ac:dyDescent="0.25">
      <c r="B4" s="4"/>
      <c r="D4" s="2"/>
    </row>
    <row r="5" spans="1:6" ht="21" x14ac:dyDescent="0.35">
      <c r="B5" s="26" t="s">
        <v>3</v>
      </c>
    </row>
    <row r="6" spans="1:6" ht="15" customHeight="1" x14ac:dyDescent="0.25"/>
    <row r="7" spans="1:6" ht="15" customHeight="1" x14ac:dyDescent="0.25"/>
    <row r="9" spans="1:6" ht="15" customHeight="1" x14ac:dyDescent="0.25"/>
    <row r="12" spans="1:6" ht="15" customHeight="1" x14ac:dyDescent="0.25"/>
    <row r="15" spans="1:6" ht="15" customHeight="1" x14ac:dyDescent="0.25"/>
    <row r="18" spans="2:11" ht="15" customHeight="1" x14ac:dyDescent="0.25"/>
    <row r="21" spans="2:11" x14ac:dyDescent="0.25">
      <c r="B21" s="4"/>
    </row>
    <row r="22" spans="2:11" ht="15.75" x14ac:dyDescent="0.25">
      <c r="B22" s="10" t="s">
        <v>4</v>
      </c>
    </row>
    <row r="23" spans="2:11" ht="15" customHeight="1" x14ac:dyDescent="0.25"/>
    <row r="28" spans="2:11" x14ac:dyDescent="0.25">
      <c r="B28" s="4"/>
      <c r="G28" t="s">
        <v>5</v>
      </c>
    </row>
    <row r="29" spans="2:11" ht="16.5" thickBot="1" x14ac:dyDescent="0.3">
      <c r="B29" s="11" t="s">
        <v>6</v>
      </c>
      <c r="G29" t="s">
        <v>7</v>
      </c>
    </row>
    <row r="30" spans="2:11" ht="30" x14ac:dyDescent="0.25">
      <c r="G30" s="7" t="s">
        <v>8</v>
      </c>
      <c r="H30" s="8" t="s">
        <v>9</v>
      </c>
      <c r="I30" s="8" t="s">
        <v>10</v>
      </c>
      <c r="J30" s="13" t="s">
        <v>11</v>
      </c>
      <c r="K30" s="14" t="s">
        <v>12</v>
      </c>
    </row>
    <row r="31" spans="2:11" x14ac:dyDescent="0.25">
      <c r="G31" s="9">
        <f ca="1">TODAY()</f>
        <v>46310</v>
      </c>
      <c r="H31" s="18">
        <v>12</v>
      </c>
      <c r="I31" s="18">
        <v>6</v>
      </c>
      <c r="J31" s="18">
        <v>6</v>
      </c>
      <c r="K31" s="15">
        <f t="shared" ref="K31:K38" ca="1" si="0">IF(ISBLANK(G31),"",EDATE(G31,H31+I31-J31))</f>
        <v>46675</v>
      </c>
    </row>
    <row r="32" spans="2:11" x14ac:dyDescent="0.25">
      <c r="G32" s="9">
        <f ca="1">TODAY()+1</f>
        <v>46311</v>
      </c>
      <c r="H32" s="18">
        <v>24</v>
      </c>
      <c r="I32" s="18">
        <v>3</v>
      </c>
      <c r="J32" s="18">
        <v>1</v>
      </c>
      <c r="K32" s="15">
        <f t="shared" ca="1" si="0"/>
        <v>47103</v>
      </c>
    </row>
    <row r="33" spans="2:11" x14ac:dyDescent="0.25">
      <c r="G33" s="9">
        <f ca="1">EDATE(TODAY(),-6)</f>
        <v>46127</v>
      </c>
      <c r="H33" s="18">
        <v>36</v>
      </c>
      <c r="I33" s="18">
        <v>0</v>
      </c>
      <c r="J33" s="18">
        <v>0</v>
      </c>
      <c r="K33" s="15">
        <f t="shared" ca="1" si="0"/>
        <v>47223</v>
      </c>
    </row>
    <row r="34" spans="2:11" x14ac:dyDescent="0.25">
      <c r="G34" s="9">
        <f ca="1">EDATE(TODAY(),-12)</f>
        <v>45945</v>
      </c>
      <c r="H34" s="18">
        <v>12</v>
      </c>
      <c r="I34" s="18">
        <v>0</v>
      </c>
      <c r="J34" s="18">
        <v>0</v>
      </c>
      <c r="K34" s="15">
        <f t="shared" ca="1" si="0"/>
        <v>46310</v>
      </c>
    </row>
    <row r="35" spans="2:11" x14ac:dyDescent="0.25">
      <c r="G35" s="9">
        <f ca="1">TODAY()-60</f>
        <v>46250</v>
      </c>
      <c r="H35" s="18">
        <v>2</v>
      </c>
      <c r="I35" s="18">
        <v>0</v>
      </c>
      <c r="J35" s="18">
        <v>1</v>
      </c>
      <c r="K35" s="15">
        <f t="shared" ca="1" si="0"/>
        <v>46281</v>
      </c>
    </row>
    <row r="36" spans="2:11" x14ac:dyDescent="0.25">
      <c r="G36" s="9">
        <v>36526</v>
      </c>
      <c r="H36" s="19">
        <v>0</v>
      </c>
      <c r="I36" s="18">
        <v>0</v>
      </c>
      <c r="J36" s="18">
        <v>0</v>
      </c>
      <c r="K36" s="15">
        <f t="shared" si="0"/>
        <v>36526</v>
      </c>
    </row>
    <row r="37" spans="2:11" x14ac:dyDescent="0.25">
      <c r="G37" s="16">
        <v>73050</v>
      </c>
      <c r="H37" s="18">
        <v>0</v>
      </c>
      <c r="I37" s="19">
        <v>0</v>
      </c>
      <c r="J37" s="19">
        <v>0</v>
      </c>
      <c r="K37" s="15">
        <f t="shared" si="0"/>
        <v>73050</v>
      </c>
    </row>
    <row r="38" spans="2:11" ht="15.75" thickBot="1" x14ac:dyDescent="0.3">
      <c r="G38" s="17">
        <v>36526</v>
      </c>
      <c r="H38" s="20">
        <v>0</v>
      </c>
      <c r="I38" s="20">
        <v>0</v>
      </c>
      <c r="J38" s="20">
        <v>0</v>
      </c>
      <c r="K38" s="21">
        <f t="shared" si="0"/>
        <v>36526</v>
      </c>
    </row>
    <row r="39" spans="2:11" x14ac:dyDescent="0.25">
      <c r="B39" s="4"/>
    </row>
    <row r="40" spans="2:11" ht="15.75" x14ac:dyDescent="0.25">
      <c r="B40" s="22" t="s">
        <v>13</v>
      </c>
    </row>
    <row r="46" spans="2:11" x14ac:dyDescent="0.25">
      <c r="B46" s="4"/>
    </row>
    <row r="47" spans="2:11" ht="15.75" x14ac:dyDescent="0.25">
      <c r="B47" s="23" t="s">
        <v>14</v>
      </c>
    </row>
    <row r="51" spans="2:2" x14ac:dyDescent="0.25">
      <c r="B51" s="4"/>
    </row>
    <row r="52" spans="2:2" ht="15.75" x14ac:dyDescent="0.25">
      <c r="B52" s="24" t="s">
        <v>15</v>
      </c>
    </row>
    <row r="56" spans="2:2" x14ac:dyDescent="0.25">
      <c r="B56" s="4"/>
    </row>
    <row r="57" spans="2:2" ht="15.75" x14ac:dyDescent="0.25">
      <c r="B57" s="25" t="s">
        <v>16</v>
      </c>
    </row>
    <row r="61" spans="2:2" x14ac:dyDescent="0.25">
      <c r="B61" s="4"/>
    </row>
  </sheetData>
  <conditionalFormatting sqref="K31:K38">
    <cfRule type="expression" dxfId="0" priority="1">
      <formula>AND(TODAY()&gt;=EDATE(G31,H31+I31-J31), NOT(ISBLANK(G31)))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73AB4-562F-44A3-BA8E-2CC2CDED5FA1}">
  <sheetPr codeName="Sheet5">
    <tabColor theme="9" tint="0.39997558519241921"/>
  </sheetPr>
  <dimension ref="A1:I414"/>
  <sheetViews>
    <sheetView tabSelected="1" zoomScale="96" zoomScaleNormal="96" workbookViewId="0">
      <pane ySplit="2" topLeftCell="A3" activePane="bottomLeft" state="frozen"/>
      <selection pane="bottomLeft" activeCell="F47" sqref="F47"/>
    </sheetView>
  </sheetViews>
  <sheetFormatPr defaultColWidth="8.85546875" defaultRowHeight="15.75" customHeight="1" x14ac:dyDescent="0.25"/>
  <cols>
    <col min="1" max="1" width="2.5703125" style="27" customWidth="1"/>
    <col min="2" max="2" width="47" customWidth="1"/>
    <col min="3" max="3" width="8.5703125" customWidth="1"/>
    <col min="4" max="4" width="9.85546875" customWidth="1"/>
    <col min="5" max="5" width="65.42578125" style="42" customWidth="1"/>
    <col min="6" max="6" width="19.85546875" style="42" customWidth="1"/>
    <col min="7" max="7" width="14.42578125" style="36" customWidth="1"/>
    <col min="8" max="8" width="20.140625" style="36" customWidth="1"/>
    <col min="9" max="9" width="2.5703125" style="27" customWidth="1"/>
    <col min="10" max="10" width="8.5703125" customWidth="1"/>
    <col min="11" max="11" width="26" customWidth="1"/>
    <col min="12" max="12" width="18" customWidth="1"/>
    <col min="13" max="13" width="10.42578125" customWidth="1"/>
    <col min="14" max="14" width="19.42578125" customWidth="1"/>
    <col min="15" max="19" width="8.5703125" customWidth="1"/>
  </cols>
  <sheetData>
    <row r="1" spans="1:9" ht="38.25" customHeight="1" x14ac:dyDescent="0.25">
      <c r="B1" s="28" t="s">
        <v>17</v>
      </c>
      <c r="C1" s="28" t="s">
        <v>18</v>
      </c>
      <c r="D1" s="29" t="s">
        <v>19</v>
      </c>
      <c r="E1" s="30" t="s">
        <v>20</v>
      </c>
      <c r="F1" s="30" t="s">
        <v>21</v>
      </c>
      <c r="G1" s="30" t="s">
        <v>22</v>
      </c>
      <c r="H1" s="30" t="s">
        <v>23</v>
      </c>
    </row>
    <row r="2" spans="1:9" s="32" customFormat="1" ht="38.25" customHeight="1" x14ac:dyDescent="0.25">
      <c r="A2" s="31"/>
      <c r="B2" s="28" t="s">
        <v>24</v>
      </c>
      <c r="C2" s="28" t="s">
        <v>25</v>
      </c>
      <c r="D2" s="29" t="s">
        <v>26</v>
      </c>
      <c r="E2" s="30" t="s">
        <v>27</v>
      </c>
      <c r="F2" s="30" t="s">
        <v>28</v>
      </c>
      <c r="G2" s="30" t="s">
        <v>29</v>
      </c>
      <c r="H2" s="30" t="s">
        <v>30</v>
      </c>
      <c r="I2" s="27"/>
    </row>
    <row r="3" spans="1:9" x14ac:dyDescent="0.25">
      <c r="B3" s="33" t="s">
        <v>31</v>
      </c>
      <c r="C3" s="34" t="s">
        <v>32</v>
      </c>
      <c r="D3" s="35" t="s">
        <v>33</v>
      </c>
      <c r="E3" s="36" t="s">
        <v>34</v>
      </c>
      <c r="F3" s="37">
        <v>45070</v>
      </c>
      <c r="G3" s="36" t="s">
        <v>35</v>
      </c>
      <c r="H3" s="36" t="s">
        <v>36</v>
      </c>
    </row>
    <row r="4" spans="1:9" x14ac:dyDescent="0.25">
      <c r="B4" s="33" t="s">
        <v>37</v>
      </c>
      <c r="C4" s="34" t="s">
        <v>32</v>
      </c>
      <c r="D4" s="34" t="s">
        <v>38</v>
      </c>
      <c r="E4" s="33" t="s">
        <v>39</v>
      </c>
      <c r="F4" s="37">
        <v>45196</v>
      </c>
      <c r="G4" s="36" t="s">
        <v>40</v>
      </c>
      <c r="H4" s="36" t="s">
        <v>41</v>
      </c>
    </row>
    <row r="5" spans="1:9" x14ac:dyDescent="0.25">
      <c r="B5" s="33" t="s">
        <v>42</v>
      </c>
      <c r="C5" s="34" t="s">
        <v>32</v>
      </c>
      <c r="D5" s="34" t="s">
        <v>38</v>
      </c>
      <c r="E5" s="33" t="s">
        <v>43</v>
      </c>
      <c r="F5" s="37">
        <v>45554</v>
      </c>
      <c r="G5" s="36" t="s">
        <v>44</v>
      </c>
      <c r="H5" s="36" t="s">
        <v>45</v>
      </c>
    </row>
    <row r="6" spans="1:9" x14ac:dyDescent="0.25">
      <c r="B6" s="33" t="s">
        <v>46</v>
      </c>
      <c r="C6" s="34" t="s">
        <v>32</v>
      </c>
      <c r="D6" s="34" t="s">
        <v>47</v>
      </c>
      <c r="E6" s="34" t="s">
        <v>48</v>
      </c>
      <c r="F6" s="37">
        <v>45223</v>
      </c>
      <c r="G6" s="36" t="s">
        <v>49</v>
      </c>
      <c r="H6" s="36" t="s">
        <v>50</v>
      </c>
    </row>
    <row r="7" spans="1:9" x14ac:dyDescent="0.25">
      <c r="B7" s="33" t="s">
        <v>51</v>
      </c>
      <c r="C7" s="34" t="s">
        <v>32</v>
      </c>
      <c r="D7" s="34" t="s">
        <v>47</v>
      </c>
      <c r="E7" s="38" t="s">
        <v>52</v>
      </c>
      <c r="F7" s="37">
        <v>45206</v>
      </c>
      <c r="G7" s="36" t="s">
        <v>49</v>
      </c>
      <c r="H7" s="39" t="s">
        <v>53</v>
      </c>
    </row>
    <row r="8" spans="1:9" x14ac:dyDescent="0.25">
      <c r="B8" s="33" t="s">
        <v>54</v>
      </c>
      <c r="C8" s="34" t="s">
        <v>32</v>
      </c>
      <c r="D8" s="34" t="s">
        <v>38</v>
      </c>
      <c r="E8" s="33" t="s">
        <v>55</v>
      </c>
      <c r="F8" s="37">
        <v>45306</v>
      </c>
      <c r="G8" s="36" t="s">
        <v>56</v>
      </c>
      <c r="H8" s="36" t="s">
        <v>57</v>
      </c>
    </row>
    <row r="9" spans="1:9" x14ac:dyDescent="0.25">
      <c r="B9" s="34" t="s">
        <v>58</v>
      </c>
      <c r="C9" s="34" t="s">
        <v>32</v>
      </c>
      <c r="D9" s="34" t="s">
        <v>38</v>
      </c>
      <c r="E9" s="34" t="s">
        <v>59</v>
      </c>
      <c r="F9" s="37">
        <v>45280</v>
      </c>
      <c r="G9" s="36" t="s">
        <v>35</v>
      </c>
      <c r="H9" s="36" t="s">
        <v>61</v>
      </c>
    </row>
    <row r="10" spans="1:9" x14ac:dyDescent="0.25">
      <c r="B10" s="34" t="s">
        <v>62</v>
      </c>
      <c r="C10" s="34" t="s">
        <v>32</v>
      </c>
      <c r="D10" s="34" t="s">
        <v>38</v>
      </c>
      <c r="E10" s="36" t="s">
        <v>63</v>
      </c>
      <c r="F10" s="40">
        <v>45292</v>
      </c>
      <c r="G10" s="36" t="s">
        <v>35</v>
      </c>
      <c r="H10" s="36" t="s">
        <v>64</v>
      </c>
    </row>
    <row r="11" spans="1:9" x14ac:dyDescent="0.25">
      <c r="B11" s="34" t="s">
        <v>65</v>
      </c>
      <c r="C11" s="34" t="s">
        <v>32</v>
      </c>
      <c r="D11" s="34" t="s">
        <v>38</v>
      </c>
      <c r="E11" s="36" t="s">
        <v>66</v>
      </c>
      <c r="F11" s="40">
        <v>45299</v>
      </c>
      <c r="G11" s="36" t="s">
        <v>67</v>
      </c>
      <c r="H11" s="36" t="s">
        <v>36</v>
      </c>
    </row>
    <row r="12" spans="1:9" x14ac:dyDescent="0.25">
      <c r="B12" s="34" t="s">
        <v>68</v>
      </c>
      <c r="C12" s="34" t="s">
        <v>32</v>
      </c>
      <c r="D12" s="34" t="s">
        <v>38</v>
      </c>
      <c r="E12" s="36" t="s">
        <v>69</v>
      </c>
      <c r="F12" s="40">
        <v>45412</v>
      </c>
      <c r="G12" s="36" t="s">
        <v>35</v>
      </c>
      <c r="H12" s="36" t="s">
        <v>36</v>
      </c>
    </row>
    <row r="13" spans="1:9" x14ac:dyDescent="0.25">
      <c r="B13" s="33" t="s">
        <v>70</v>
      </c>
      <c r="C13" s="34" t="s">
        <v>32</v>
      </c>
      <c r="D13" s="34" t="s">
        <v>38</v>
      </c>
      <c r="E13" s="36" t="s">
        <v>71</v>
      </c>
      <c r="F13" s="40">
        <v>45370</v>
      </c>
      <c r="G13" s="36" t="s">
        <v>49</v>
      </c>
      <c r="H13" s="36" t="s">
        <v>72</v>
      </c>
    </row>
    <row r="14" spans="1:9" x14ac:dyDescent="0.25">
      <c r="B14" s="34" t="s">
        <v>73</v>
      </c>
      <c r="C14" s="34" t="s">
        <v>32</v>
      </c>
      <c r="D14" s="34" t="s">
        <v>38</v>
      </c>
      <c r="E14" s="36" t="s">
        <v>74</v>
      </c>
      <c r="F14" s="40">
        <v>45406</v>
      </c>
      <c r="G14" s="36">
        <v>3</v>
      </c>
      <c r="H14" s="36" t="s">
        <v>75</v>
      </c>
    </row>
    <row r="15" spans="1:9" x14ac:dyDescent="0.25">
      <c r="B15" s="34" t="s">
        <v>76</v>
      </c>
      <c r="C15" s="34" t="s">
        <v>32</v>
      </c>
      <c r="D15" s="34" t="s">
        <v>77</v>
      </c>
      <c r="E15" s="36" t="s">
        <v>78</v>
      </c>
      <c r="F15" s="40">
        <v>45432</v>
      </c>
      <c r="G15" s="36" t="s">
        <v>79</v>
      </c>
      <c r="H15" s="36" t="s">
        <v>36</v>
      </c>
    </row>
    <row r="16" spans="1:9" x14ac:dyDescent="0.25">
      <c r="B16" s="33" t="s">
        <v>80</v>
      </c>
      <c r="C16" s="34" t="s">
        <v>81</v>
      </c>
      <c r="D16" s="34" t="s">
        <v>82</v>
      </c>
      <c r="E16" s="33" t="s">
        <v>83</v>
      </c>
      <c r="F16" s="40">
        <v>45748</v>
      </c>
      <c r="G16" s="36" t="s">
        <v>84</v>
      </c>
      <c r="H16" s="36" t="s">
        <v>85</v>
      </c>
    </row>
    <row r="17" spans="2:8" x14ac:dyDescent="0.25">
      <c r="B17" s="33" t="s">
        <v>86</v>
      </c>
      <c r="C17" s="34" t="s">
        <v>81</v>
      </c>
      <c r="D17" s="34" t="s">
        <v>38</v>
      </c>
      <c r="E17" s="36" t="s">
        <v>87</v>
      </c>
      <c r="F17" s="40">
        <v>45536</v>
      </c>
      <c r="G17" s="36" t="s">
        <v>35</v>
      </c>
      <c r="H17" s="36" t="s">
        <v>88</v>
      </c>
    </row>
    <row r="18" spans="2:8" x14ac:dyDescent="0.25">
      <c r="B18" s="34" t="s">
        <v>89</v>
      </c>
      <c r="C18" s="34" t="s">
        <v>81</v>
      </c>
      <c r="D18" s="34" t="s">
        <v>38</v>
      </c>
      <c r="E18" s="36" t="s">
        <v>90</v>
      </c>
      <c r="F18" s="40">
        <v>46301</v>
      </c>
      <c r="G18" s="36" t="s">
        <v>79</v>
      </c>
      <c r="H18" s="39" t="s">
        <v>91</v>
      </c>
    </row>
    <row r="19" spans="2:8" x14ac:dyDescent="0.25">
      <c r="B19" s="34" t="s">
        <v>93</v>
      </c>
      <c r="C19" s="34" t="s">
        <v>81</v>
      </c>
      <c r="D19" s="34" t="s">
        <v>82</v>
      </c>
      <c r="E19" s="36" t="s">
        <v>94</v>
      </c>
      <c r="F19" s="40">
        <v>45292</v>
      </c>
      <c r="G19" s="36">
        <v>3</v>
      </c>
      <c r="H19" s="36" t="s">
        <v>95</v>
      </c>
    </row>
    <row r="20" spans="2:8" x14ac:dyDescent="0.25">
      <c r="B20" s="34" t="s">
        <v>96</v>
      </c>
      <c r="C20" s="34" t="s">
        <v>81</v>
      </c>
      <c r="D20" s="34" t="s">
        <v>97</v>
      </c>
      <c r="E20" s="36" t="s">
        <v>98</v>
      </c>
      <c r="F20" s="40">
        <v>45516</v>
      </c>
      <c r="G20" s="36">
        <v>3</v>
      </c>
      <c r="H20" s="36" t="s">
        <v>41</v>
      </c>
    </row>
    <row r="21" spans="2:8" x14ac:dyDescent="0.25">
      <c r="B21" s="34" t="s">
        <v>99</v>
      </c>
      <c r="C21" s="34" t="s">
        <v>81</v>
      </c>
      <c r="D21" s="34" t="s">
        <v>38</v>
      </c>
      <c r="E21" s="36" t="s">
        <v>100</v>
      </c>
      <c r="F21" s="40">
        <v>45629</v>
      </c>
      <c r="G21" s="36" t="s">
        <v>60</v>
      </c>
      <c r="H21" s="36" t="s">
        <v>92</v>
      </c>
    </row>
    <row r="22" spans="2:8" x14ac:dyDescent="0.25">
      <c r="B22" s="34" t="s">
        <v>101</v>
      </c>
      <c r="C22" s="34" t="s">
        <v>81</v>
      </c>
      <c r="D22" s="34" t="s">
        <v>38</v>
      </c>
      <c r="E22" s="36" t="s">
        <v>102</v>
      </c>
      <c r="F22" s="40">
        <v>45664</v>
      </c>
      <c r="G22" s="36" t="s">
        <v>35</v>
      </c>
      <c r="H22" s="36" t="s">
        <v>103</v>
      </c>
    </row>
    <row r="23" spans="2:8" x14ac:dyDescent="0.25">
      <c r="B23" s="41" t="s">
        <v>104</v>
      </c>
      <c r="C23" s="34" t="s">
        <v>105</v>
      </c>
      <c r="D23" s="34" t="s">
        <v>97</v>
      </c>
      <c r="E23" s="36" t="s">
        <v>106</v>
      </c>
      <c r="F23" s="40">
        <v>44896</v>
      </c>
      <c r="G23" s="36" t="s">
        <v>107</v>
      </c>
      <c r="H23" s="36" t="s">
        <v>108</v>
      </c>
    </row>
    <row r="24" spans="2:8" x14ac:dyDescent="0.25">
      <c r="B24" s="34" t="s">
        <v>109</v>
      </c>
      <c r="C24" s="34" t="s">
        <v>81</v>
      </c>
      <c r="D24" s="34" t="s">
        <v>82</v>
      </c>
      <c r="E24" s="36" t="s">
        <v>110</v>
      </c>
      <c r="F24" s="40">
        <v>45413</v>
      </c>
      <c r="G24" s="36" t="s">
        <v>111</v>
      </c>
      <c r="H24" s="36" t="s">
        <v>112</v>
      </c>
    </row>
    <row r="25" spans="2:8" x14ac:dyDescent="0.25">
      <c r="B25" s="34" t="s">
        <v>113</v>
      </c>
      <c r="C25" s="34" t="s">
        <v>32</v>
      </c>
      <c r="D25" s="34" t="s">
        <v>114</v>
      </c>
      <c r="E25" s="36" t="s">
        <v>115</v>
      </c>
      <c r="F25" s="40">
        <v>45536</v>
      </c>
      <c r="G25" s="36" t="s">
        <v>60</v>
      </c>
      <c r="H25" s="36" t="s">
        <v>116</v>
      </c>
    </row>
    <row r="26" spans="2:8" x14ac:dyDescent="0.25">
      <c r="B26" s="34" t="s">
        <v>117</v>
      </c>
      <c r="C26" s="34" t="s">
        <v>105</v>
      </c>
      <c r="D26" s="34" t="s">
        <v>82</v>
      </c>
      <c r="E26" s="34" t="s">
        <v>118</v>
      </c>
      <c r="F26" s="40">
        <v>44774</v>
      </c>
      <c r="G26" s="36" t="s">
        <v>44</v>
      </c>
      <c r="H26" s="39">
        <v>310</v>
      </c>
    </row>
    <row r="27" spans="2:8" x14ac:dyDescent="0.25">
      <c r="B27" s="34" t="s">
        <v>117</v>
      </c>
      <c r="C27" s="34" t="s">
        <v>105</v>
      </c>
      <c r="D27" s="34" t="s">
        <v>82</v>
      </c>
      <c r="E27" s="34" t="s">
        <v>119</v>
      </c>
      <c r="F27" s="40">
        <v>44774</v>
      </c>
      <c r="G27" s="36" t="s">
        <v>44</v>
      </c>
      <c r="H27" s="39">
        <v>600</v>
      </c>
    </row>
    <row r="28" spans="2:8" x14ac:dyDescent="0.25">
      <c r="B28" s="34" t="s">
        <v>120</v>
      </c>
      <c r="C28" s="34" t="s">
        <v>105</v>
      </c>
      <c r="D28" s="34" t="s">
        <v>121</v>
      </c>
      <c r="E28" s="34" t="s">
        <v>122</v>
      </c>
      <c r="F28" s="40">
        <v>44682</v>
      </c>
      <c r="G28" s="36" t="s">
        <v>123</v>
      </c>
      <c r="H28" s="39">
        <v>109</v>
      </c>
    </row>
    <row r="29" spans="2:8" x14ac:dyDescent="0.25">
      <c r="B29" s="34" t="s">
        <v>124</v>
      </c>
      <c r="C29" s="34" t="s">
        <v>81</v>
      </c>
      <c r="D29" s="34" t="s">
        <v>38</v>
      </c>
      <c r="E29" s="36" t="s">
        <v>125</v>
      </c>
      <c r="F29" s="40">
        <v>45622</v>
      </c>
      <c r="G29" s="36" t="s">
        <v>79</v>
      </c>
      <c r="H29" s="36" t="s">
        <v>126</v>
      </c>
    </row>
    <row r="30" spans="2:8" x14ac:dyDescent="0.25">
      <c r="B30" s="34" t="s">
        <v>127</v>
      </c>
      <c r="C30" s="34" t="s">
        <v>81</v>
      </c>
      <c r="D30" s="34" t="s">
        <v>38</v>
      </c>
      <c r="E30" s="36" t="s">
        <v>128</v>
      </c>
      <c r="F30" s="40">
        <v>45685</v>
      </c>
      <c r="G30" s="36" t="s">
        <v>35</v>
      </c>
      <c r="H30" s="36" t="s">
        <v>95</v>
      </c>
    </row>
    <row r="31" spans="2:8" x14ac:dyDescent="0.25">
      <c r="B31" s="34" t="s">
        <v>129</v>
      </c>
      <c r="C31" s="34" t="s">
        <v>81</v>
      </c>
      <c r="D31" s="34" t="s">
        <v>38</v>
      </c>
      <c r="E31" s="36" t="s">
        <v>199</v>
      </c>
      <c r="F31" s="40">
        <v>45687</v>
      </c>
      <c r="G31" s="36" t="s">
        <v>130</v>
      </c>
      <c r="H31" s="36" t="s">
        <v>95</v>
      </c>
    </row>
    <row r="32" spans="2:8" x14ac:dyDescent="0.25">
      <c r="B32" s="34" t="s">
        <v>131</v>
      </c>
      <c r="C32" s="34" t="s">
        <v>81</v>
      </c>
      <c r="D32" s="34" t="s">
        <v>38</v>
      </c>
      <c r="E32" s="36" t="s">
        <v>132</v>
      </c>
      <c r="F32" s="40">
        <v>45748</v>
      </c>
      <c r="G32" s="36" t="s">
        <v>35</v>
      </c>
      <c r="H32" s="36" t="s">
        <v>133</v>
      </c>
    </row>
    <row r="33" spans="1:9" x14ac:dyDescent="0.25">
      <c r="B33" s="34" t="s">
        <v>134</v>
      </c>
      <c r="C33" s="34" t="s">
        <v>81</v>
      </c>
      <c r="D33" s="34" t="s">
        <v>38</v>
      </c>
      <c r="E33" s="36" t="s">
        <v>135</v>
      </c>
      <c r="F33" s="40">
        <v>45413</v>
      </c>
      <c r="G33" s="36" t="s">
        <v>35</v>
      </c>
      <c r="H33" s="36" t="s">
        <v>154</v>
      </c>
    </row>
    <row r="34" spans="1:9" x14ac:dyDescent="0.25">
      <c r="B34" s="34" t="s">
        <v>136</v>
      </c>
      <c r="C34" s="34" t="s">
        <v>81</v>
      </c>
      <c r="D34" s="34" t="s">
        <v>38</v>
      </c>
      <c r="E34" s="36" t="s">
        <v>137</v>
      </c>
      <c r="F34" s="40">
        <v>45505</v>
      </c>
      <c r="G34" s="36" t="s">
        <v>35</v>
      </c>
    </row>
    <row r="35" spans="1:9" x14ac:dyDescent="0.25">
      <c r="B35" s="34" t="s">
        <v>138</v>
      </c>
      <c r="C35" s="34" t="s">
        <v>32</v>
      </c>
      <c r="D35" s="34" t="s">
        <v>38</v>
      </c>
      <c r="E35" s="36" t="s">
        <v>139</v>
      </c>
      <c r="F35" s="40">
        <v>45323</v>
      </c>
      <c r="G35" s="36">
        <v>3</v>
      </c>
    </row>
    <row r="36" spans="1:9" x14ac:dyDescent="0.25">
      <c r="B36" s="34" t="s">
        <v>140</v>
      </c>
      <c r="C36" s="34" t="s">
        <v>141</v>
      </c>
      <c r="D36" s="34" t="s">
        <v>38</v>
      </c>
      <c r="E36" s="36" t="s">
        <v>142</v>
      </c>
      <c r="F36" s="40">
        <v>44440</v>
      </c>
      <c r="G36" s="36" t="s">
        <v>44</v>
      </c>
    </row>
    <row r="37" spans="1:9" x14ac:dyDescent="0.25">
      <c r="B37" s="34" t="s">
        <v>143</v>
      </c>
      <c r="C37" s="34" t="s">
        <v>141</v>
      </c>
      <c r="D37" s="34" t="s">
        <v>38</v>
      </c>
      <c r="E37" s="36" t="s">
        <v>144</v>
      </c>
      <c r="F37" s="40">
        <v>44621</v>
      </c>
      <c r="G37" s="36" t="s">
        <v>44</v>
      </c>
    </row>
    <row r="38" spans="1:9" x14ac:dyDescent="0.25">
      <c r="B38" s="34" t="s">
        <v>145</v>
      </c>
      <c r="C38" s="34" t="s">
        <v>81</v>
      </c>
      <c r="D38" s="34" t="s">
        <v>38</v>
      </c>
      <c r="E38" s="36" t="s">
        <v>198</v>
      </c>
      <c r="F38" s="40">
        <v>45748</v>
      </c>
      <c r="G38" s="36" t="s">
        <v>44</v>
      </c>
    </row>
    <row r="39" spans="1:9" x14ac:dyDescent="0.25">
      <c r="B39" s="34" t="s">
        <v>146</v>
      </c>
      <c r="C39" s="34" t="s">
        <v>32</v>
      </c>
      <c r="D39" s="34" t="s">
        <v>38</v>
      </c>
      <c r="E39" s="36" t="s">
        <v>197</v>
      </c>
      <c r="F39" s="40">
        <v>45398</v>
      </c>
      <c r="G39" s="36" t="s">
        <v>35</v>
      </c>
    </row>
    <row r="40" spans="1:9" x14ac:dyDescent="0.25">
      <c r="B40" s="34" t="s">
        <v>147</v>
      </c>
      <c r="C40" s="34" t="s">
        <v>105</v>
      </c>
      <c r="D40" s="34" t="s">
        <v>38</v>
      </c>
      <c r="E40" s="36" t="s">
        <v>148</v>
      </c>
      <c r="F40" s="40">
        <v>45022</v>
      </c>
      <c r="G40" s="36" t="s">
        <v>35</v>
      </c>
    </row>
    <row r="41" spans="1:9" x14ac:dyDescent="0.25">
      <c r="B41" s="34" t="s">
        <v>152</v>
      </c>
      <c r="C41" s="34" t="s">
        <v>81</v>
      </c>
      <c r="D41" s="34" t="s">
        <v>121</v>
      </c>
      <c r="E41" s="36" t="s">
        <v>153</v>
      </c>
      <c r="F41" s="40">
        <v>45809</v>
      </c>
      <c r="G41" s="36" t="s">
        <v>44</v>
      </c>
      <c r="H41" s="36" t="s">
        <v>155</v>
      </c>
    </row>
    <row r="42" spans="1:9" x14ac:dyDescent="0.25">
      <c r="B42" s="34" t="s">
        <v>156</v>
      </c>
      <c r="C42" s="34" t="s">
        <v>81</v>
      </c>
      <c r="D42" s="34" t="s">
        <v>38</v>
      </c>
      <c r="E42" s="36" t="s">
        <v>157</v>
      </c>
      <c r="F42" s="40">
        <v>45833</v>
      </c>
      <c r="G42" s="36" t="s">
        <v>35</v>
      </c>
      <c r="H42" s="36" t="s">
        <v>91</v>
      </c>
    </row>
    <row r="43" spans="1:9" x14ac:dyDescent="0.25">
      <c r="A43" s="43"/>
      <c r="B43" s="44" t="s">
        <v>149</v>
      </c>
      <c r="C43" s="44" t="s">
        <v>81</v>
      </c>
      <c r="D43" s="44" t="s">
        <v>150</v>
      </c>
      <c r="E43" s="45" t="s">
        <v>151</v>
      </c>
      <c r="F43" s="46">
        <v>45809</v>
      </c>
      <c r="G43" s="45" t="s">
        <v>35</v>
      </c>
      <c r="H43" s="47">
        <v>10</v>
      </c>
      <c r="I43" s="43"/>
    </row>
    <row r="44" spans="1:9" x14ac:dyDescent="0.25">
      <c r="A44" s="43"/>
      <c r="B44" s="34" t="s">
        <v>158</v>
      </c>
      <c r="C44" s="34" t="s">
        <v>159</v>
      </c>
      <c r="D44" s="34" t="s">
        <v>160</v>
      </c>
      <c r="E44" s="36" t="s">
        <v>161</v>
      </c>
      <c r="F44" s="40">
        <v>45667</v>
      </c>
      <c r="G44" s="36" t="s">
        <v>60</v>
      </c>
      <c r="H44" s="36" t="s">
        <v>165</v>
      </c>
      <c r="I44" s="43"/>
    </row>
    <row r="45" spans="1:9" x14ac:dyDescent="0.25">
      <c r="B45" s="34" t="s">
        <v>162</v>
      </c>
      <c r="C45" s="34" t="s">
        <v>159</v>
      </c>
      <c r="D45" s="34" t="s">
        <v>38</v>
      </c>
      <c r="E45" s="36" t="s">
        <v>163</v>
      </c>
      <c r="F45" s="40">
        <v>45873</v>
      </c>
      <c r="G45" s="36" t="s">
        <v>35</v>
      </c>
      <c r="H45" s="36" t="s">
        <v>164</v>
      </c>
    </row>
    <row r="46" spans="1:9" x14ac:dyDescent="0.25">
      <c r="B46" s="34" t="s">
        <v>166</v>
      </c>
      <c r="C46" s="34" t="s">
        <v>159</v>
      </c>
      <c r="D46" s="34" t="s">
        <v>38</v>
      </c>
      <c r="E46" s="36" t="s">
        <v>167</v>
      </c>
      <c r="F46" s="40">
        <v>45870</v>
      </c>
      <c r="G46" s="36">
        <v>2</v>
      </c>
      <c r="H46" s="36" t="s">
        <v>168</v>
      </c>
    </row>
    <row r="47" spans="1:9" x14ac:dyDescent="0.25">
      <c r="B47" s="34" t="s">
        <v>169</v>
      </c>
      <c r="C47" s="34" t="s">
        <v>159</v>
      </c>
      <c r="D47" s="34" t="s">
        <v>38</v>
      </c>
      <c r="E47" s="36" t="s">
        <v>170</v>
      </c>
      <c r="F47" s="40">
        <v>45967</v>
      </c>
      <c r="G47" s="36">
        <v>2</v>
      </c>
      <c r="H47" s="36" t="s">
        <v>171</v>
      </c>
    </row>
    <row r="48" spans="1:9" x14ac:dyDescent="0.25">
      <c r="B48" s="34" t="s">
        <v>172</v>
      </c>
      <c r="C48" s="34" t="s">
        <v>159</v>
      </c>
      <c r="D48" s="34" t="s">
        <v>38</v>
      </c>
      <c r="E48" s="36" t="s">
        <v>173</v>
      </c>
      <c r="F48" s="40">
        <v>46043</v>
      </c>
      <c r="G48" s="36">
        <v>2</v>
      </c>
      <c r="H48" s="36" t="s">
        <v>174</v>
      </c>
    </row>
    <row r="49" spans="2:8" x14ac:dyDescent="0.25">
      <c r="B49" s="34" t="s">
        <v>175</v>
      </c>
      <c r="C49" s="34" t="s">
        <v>159</v>
      </c>
      <c r="D49" s="34" t="s">
        <v>38</v>
      </c>
      <c r="E49" s="36" t="s">
        <v>177</v>
      </c>
      <c r="F49" s="40">
        <v>46038</v>
      </c>
      <c r="G49" s="36">
        <v>2</v>
      </c>
      <c r="H49" s="36" t="s">
        <v>179</v>
      </c>
    </row>
    <row r="50" spans="2:8" x14ac:dyDescent="0.25">
      <c r="B50" s="34" t="s">
        <v>176</v>
      </c>
      <c r="C50" s="34" t="s">
        <v>159</v>
      </c>
      <c r="D50" s="34" t="s">
        <v>38</v>
      </c>
      <c r="E50" s="36" t="s">
        <v>178</v>
      </c>
      <c r="F50" s="40">
        <v>46043</v>
      </c>
      <c r="G50" s="36">
        <v>2</v>
      </c>
      <c r="H50" s="36" t="s">
        <v>179</v>
      </c>
    </row>
    <row r="51" spans="2:8" x14ac:dyDescent="0.25">
      <c r="B51" s="34" t="s">
        <v>180</v>
      </c>
      <c r="C51" s="34" t="s">
        <v>159</v>
      </c>
      <c r="D51" s="34" t="s">
        <v>38</v>
      </c>
      <c r="E51" s="36" t="s">
        <v>181</v>
      </c>
      <c r="F51" s="40">
        <v>45980</v>
      </c>
      <c r="G51" s="36" t="s">
        <v>182</v>
      </c>
      <c r="H51" s="36" t="s">
        <v>174</v>
      </c>
    </row>
    <row r="52" spans="2:8" x14ac:dyDescent="0.25">
      <c r="B52" s="34" t="s">
        <v>183</v>
      </c>
      <c r="C52" s="34" t="s">
        <v>159</v>
      </c>
      <c r="D52" s="34" t="s">
        <v>38</v>
      </c>
      <c r="E52" s="36" t="s">
        <v>184</v>
      </c>
      <c r="F52" s="40">
        <v>46171</v>
      </c>
      <c r="G52" s="36">
        <v>1</v>
      </c>
    </row>
    <row r="53" spans="2:8" x14ac:dyDescent="0.25">
      <c r="B53" s="34" t="s">
        <v>185</v>
      </c>
      <c r="C53" s="34" t="s">
        <v>159</v>
      </c>
      <c r="D53" s="34" t="s">
        <v>121</v>
      </c>
      <c r="E53" s="36" t="s">
        <v>186</v>
      </c>
      <c r="F53" s="40">
        <v>45292</v>
      </c>
      <c r="G53" s="36" t="s">
        <v>182</v>
      </c>
      <c r="H53" s="36" t="s">
        <v>187</v>
      </c>
    </row>
    <row r="54" spans="2:8" x14ac:dyDescent="0.25">
      <c r="B54" s="48" t="s">
        <v>188</v>
      </c>
      <c r="C54" s="34" t="s">
        <v>159</v>
      </c>
      <c r="D54" s="34" t="s">
        <v>121</v>
      </c>
      <c r="E54" s="36" t="s">
        <v>189</v>
      </c>
      <c r="F54" s="40">
        <v>44505</v>
      </c>
      <c r="G54" s="36">
        <v>5</v>
      </c>
      <c r="H54" s="36" t="s">
        <v>190</v>
      </c>
    </row>
    <row r="55" spans="2:8" x14ac:dyDescent="0.25">
      <c r="B55" s="34" t="s">
        <v>191</v>
      </c>
      <c r="C55" s="34" t="s">
        <v>32</v>
      </c>
      <c r="D55" s="34" t="s">
        <v>121</v>
      </c>
      <c r="E55" s="48" t="s">
        <v>192</v>
      </c>
      <c r="F55" s="40">
        <v>45170</v>
      </c>
      <c r="G55" s="36">
        <v>5</v>
      </c>
      <c r="H55" s="36" t="s">
        <v>193</v>
      </c>
    </row>
    <row r="56" spans="2:8" x14ac:dyDescent="0.25">
      <c r="B56" s="34" t="s">
        <v>194</v>
      </c>
      <c r="C56" s="34" t="s">
        <v>159</v>
      </c>
      <c r="D56" s="34" t="s">
        <v>121</v>
      </c>
      <c r="E56" s="36" t="s">
        <v>195</v>
      </c>
      <c r="F56" s="40">
        <v>45996</v>
      </c>
      <c r="G56" s="36">
        <v>6</v>
      </c>
      <c r="H56" s="36" t="s">
        <v>196</v>
      </c>
    </row>
    <row r="57" spans="2:8" x14ac:dyDescent="0.25">
      <c r="B57" s="34"/>
      <c r="C57" s="34"/>
      <c r="D57" s="34"/>
      <c r="E57" s="36"/>
      <c r="F57" s="36"/>
    </row>
    <row r="58" spans="2:8" x14ac:dyDescent="0.25">
      <c r="B58" s="34"/>
      <c r="C58" s="34"/>
      <c r="D58" s="34"/>
      <c r="E58" s="36"/>
      <c r="F58" s="36"/>
    </row>
    <row r="59" spans="2:8" x14ac:dyDescent="0.25">
      <c r="B59" s="34"/>
      <c r="C59" s="34"/>
      <c r="D59" s="34"/>
      <c r="E59" s="36"/>
      <c r="F59" s="36"/>
    </row>
    <row r="60" spans="2:8" x14ac:dyDescent="0.25">
      <c r="B60" s="34"/>
      <c r="C60" s="34"/>
      <c r="D60" s="34"/>
      <c r="E60" s="36"/>
      <c r="F60" s="36"/>
    </row>
    <row r="61" spans="2:8" x14ac:dyDescent="0.25">
      <c r="B61" s="34"/>
      <c r="C61" s="34"/>
      <c r="D61" s="34"/>
      <c r="E61" s="36"/>
      <c r="F61" s="36"/>
    </row>
    <row r="62" spans="2:8" x14ac:dyDescent="0.25">
      <c r="B62" s="34"/>
      <c r="C62" s="34"/>
      <c r="D62" s="34"/>
      <c r="E62" s="36"/>
      <c r="F62" s="36"/>
    </row>
    <row r="63" spans="2:8" x14ac:dyDescent="0.25">
      <c r="B63" s="34"/>
      <c r="C63" s="34"/>
      <c r="D63" s="34"/>
      <c r="E63" s="36"/>
      <c r="F63" s="36"/>
    </row>
    <row r="64" spans="2:8" x14ac:dyDescent="0.25">
      <c r="B64" s="34"/>
      <c r="C64" s="34"/>
      <c r="D64" s="34"/>
      <c r="E64" s="36"/>
      <c r="F64" s="36"/>
    </row>
    <row r="65" spans="2:6" x14ac:dyDescent="0.25">
      <c r="B65" s="34"/>
      <c r="C65" s="34"/>
      <c r="D65" s="34"/>
      <c r="E65" s="36"/>
      <c r="F65" s="36"/>
    </row>
    <row r="66" spans="2:6" x14ac:dyDescent="0.25">
      <c r="B66" s="34"/>
      <c r="C66" s="34"/>
      <c r="D66" s="34"/>
      <c r="E66" s="36"/>
      <c r="F66" s="36"/>
    </row>
    <row r="67" spans="2:6" x14ac:dyDescent="0.25">
      <c r="B67" s="34"/>
      <c r="C67" s="34"/>
      <c r="D67" s="34"/>
      <c r="E67" s="36"/>
      <c r="F67" s="36"/>
    </row>
    <row r="68" spans="2:6" x14ac:dyDescent="0.25">
      <c r="B68" s="34"/>
      <c r="C68" s="34"/>
      <c r="D68" s="34"/>
      <c r="E68" s="36"/>
      <c r="F68" s="36"/>
    </row>
    <row r="69" spans="2:6" x14ac:dyDescent="0.25">
      <c r="B69" s="34"/>
      <c r="C69" s="34"/>
      <c r="D69" s="34"/>
      <c r="E69" s="36"/>
      <c r="F69" s="36"/>
    </row>
    <row r="70" spans="2:6" x14ac:dyDescent="0.25">
      <c r="B70" s="34"/>
      <c r="C70" s="34"/>
      <c r="D70" s="34"/>
      <c r="E70" s="36"/>
      <c r="F70" s="36"/>
    </row>
    <row r="71" spans="2:6" x14ac:dyDescent="0.25">
      <c r="B71" s="34"/>
      <c r="C71" s="34"/>
      <c r="D71" s="34"/>
      <c r="E71" s="36"/>
      <c r="F71" s="36"/>
    </row>
    <row r="72" spans="2:6" x14ac:dyDescent="0.25">
      <c r="B72" s="34"/>
      <c r="C72" s="34"/>
      <c r="D72" s="34"/>
      <c r="E72" s="36"/>
      <c r="F72" s="36"/>
    </row>
    <row r="73" spans="2:6" x14ac:dyDescent="0.25">
      <c r="B73" s="34"/>
      <c r="C73" s="34"/>
      <c r="D73" s="34"/>
      <c r="E73" s="36"/>
      <c r="F73" s="36"/>
    </row>
    <row r="74" spans="2:6" x14ac:dyDescent="0.25">
      <c r="B74" s="34"/>
      <c r="C74" s="34"/>
      <c r="D74" s="34"/>
      <c r="E74" s="36"/>
      <c r="F74" s="36"/>
    </row>
    <row r="75" spans="2:6" x14ac:dyDescent="0.25">
      <c r="B75" s="34"/>
      <c r="C75" s="34"/>
      <c r="D75" s="34"/>
      <c r="E75" s="36"/>
      <c r="F75" s="36"/>
    </row>
    <row r="76" spans="2:6" x14ac:dyDescent="0.25">
      <c r="B76" s="34"/>
      <c r="C76" s="34"/>
      <c r="D76" s="34"/>
      <c r="E76" s="36"/>
      <c r="F76" s="36"/>
    </row>
    <row r="77" spans="2:6" x14ac:dyDescent="0.25">
      <c r="B77" s="34"/>
      <c r="C77" s="34"/>
      <c r="D77" s="34"/>
      <c r="E77" s="36"/>
      <c r="F77" s="36"/>
    </row>
    <row r="78" spans="2:6" x14ac:dyDescent="0.25">
      <c r="B78" s="34"/>
      <c r="C78" s="34"/>
      <c r="D78" s="34"/>
      <c r="E78" s="36"/>
      <c r="F78" s="36"/>
    </row>
    <row r="79" spans="2:6" x14ac:dyDescent="0.25">
      <c r="B79" s="34"/>
      <c r="C79" s="34"/>
      <c r="D79" s="34"/>
      <c r="E79" s="36"/>
      <c r="F79" s="36"/>
    </row>
    <row r="80" spans="2:6" x14ac:dyDescent="0.25">
      <c r="B80" s="34"/>
      <c r="C80" s="34"/>
      <c r="D80" s="34"/>
      <c r="E80" s="36"/>
      <c r="F80" s="36"/>
    </row>
    <row r="81" spans="2:6" x14ac:dyDescent="0.25">
      <c r="B81" s="34"/>
      <c r="C81" s="34"/>
      <c r="D81" s="34"/>
      <c r="E81" s="36"/>
      <c r="F81" s="36"/>
    </row>
    <row r="82" spans="2:6" x14ac:dyDescent="0.25">
      <c r="B82" s="34"/>
      <c r="C82" s="34"/>
      <c r="D82" s="34"/>
      <c r="E82" s="36"/>
      <c r="F82" s="36"/>
    </row>
    <row r="83" spans="2:6" x14ac:dyDescent="0.25">
      <c r="B83" s="34"/>
      <c r="C83" s="34"/>
      <c r="D83" s="34"/>
      <c r="E83" s="36"/>
      <c r="F83" s="36"/>
    </row>
    <row r="84" spans="2:6" x14ac:dyDescent="0.25">
      <c r="B84" s="34"/>
      <c r="C84" s="34"/>
      <c r="D84" s="34"/>
      <c r="E84" s="36"/>
      <c r="F84" s="36"/>
    </row>
    <row r="85" spans="2:6" x14ac:dyDescent="0.25">
      <c r="B85" s="34"/>
      <c r="C85" s="34"/>
      <c r="D85" s="34"/>
      <c r="E85" s="36"/>
      <c r="F85" s="36"/>
    </row>
    <row r="86" spans="2:6" x14ac:dyDescent="0.25">
      <c r="B86" s="34"/>
      <c r="C86" s="34"/>
      <c r="D86" s="34"/>
      <c r="E86" s="36"/>
      <c r="F86" s="36"/>
    </row>
    <row r="87" spans="2:6" x14ac:dyDescent="0.25">
      <c r="B87" s="34"/>
      <c r="C87" s="34"/>
      <c r="D87" s="34"/>
      <c r="E87" s="36"/>
      <c r="F87" s="36"/>
    </row>
    <row r="88" spans="2:6" x14ac:dyDescent="0.25">
      <c r="B88" s="34"/>
      <c r="C88" s="34"/>
      <c r="D88" s="34"/>
      <c r="E88" s="36"/>
      <c r="F88" s="36"/>
    </row>
    <row r="89" spans="2:6" x14ac:dyDescent="0.25">
      <c r="B89" s="34"/>
      <c r="C89" s="34"/>
      <c r="D89" s="34"/>
      <c r="E89" s="36"/>
      <c r="F89" s="36"/>
    </row>
    <row r="90" spans="2:6" x14ac:dyDescent="0.25">
      <c r="B90" s="34"/>
      <c r="C90" s="34"/>
      <c r="D90" s="34"/>
      <c r="E90" s="36"/>
      <c r="F90" s="36"/>
    </row>
    <row r="91" spans="2:6" x14ac:dyDescent="0.25">
      <c r="B91" s="34"/>
      <c r="C91" s="34"/>
      <c r="D91" s="34"/>
      <c r="E91" s="36"/>
      <c r="F91" s="36"/>
    </row>
    <row r="92" spans="2:6" x14ac:dyDescent="0.25">
      <c r="B92" s="34"/>
      <c r="C92" s="34"/>
      <c r="D92" s="34"/>
      <c r="E92" s="36"/>
      <c r="F92" s="36"/>
    </row>
    <row r="93" spans="2:6" x14ac:dyDescent="0.25">
      <c r="B93" s="34"/>
      <c r="C93" s="34"/>
      <c r="D93" s="34"/>
      <c r="E93" s="36"/>
      <c r="F93" s="36"/>
    </row>
    <row r="94" spans="2:6" x14ac:dyDescent="0.25">
      <c r="B94" s="34"/>
      <c r="C94" s="34"/>
      <c r="D94" s="34"/>
      <c r="E94" s="36"/>
      <c r="F94" s="36"/>
    </row>
    <row r="95" spans="2:6" x14ac:dyDescent="0.25">
      <c r="B95" s="34"/>
      <c r="C95" s="34"/>
      <c r="D95" s="34"/>
      <c r="E95" s="36"/>
      <c r="F95" s="36"/>
    </row>
    <row r="96" spans="2:6" x14ac:dyDescent="0.25">
      <c r="B96" s="34"/>
      <c r="C96" s="34"/>
      <c r="D96" s="34"/>
      <c r="E96" s="36"/>
      <c r="F96" s="36"/>
    </row>
    <row r="97" spans="2:6" x14ac:dyDescent="0.25">
      <c r="B97" s="34"/>
      <c r="C97" s="34"/>
      <c r="D97" s="34"/>
      <c r="E97" s="36"/>
      <c r="F97" s="36"/>
    </row>
    <row r="98" spans="2:6" x14ac:dyDescent="0.25">
      <c r="B98" s="34"/>
      <c r="C98" s="34"/>
      <c r="D98" s="34"/>
      <c r="E98" s="36"/>
      <c r="F98" s="36"/>
    </row>
    <row r="99" spans="2:6" x14ac:dyDescent="0.25">
      <c r="B99" s="34"/>
      <c r="C99" s="34"/>
      <c r="D99" s="34"/>
      <c r="E99" s="36"/>
      <c r="F99" s="36"/>
    </row>
    <row r="100" spans="2:6" x14ac:dyDescent="0.25">
      <c r="B100" s="34"/>
      <c r="C100" s="34"/>
      <c r="D100" s="34"/>
      <c r="E100" s="36"/>
      <c r="F100" s="36"/>
    </row>
    <row r="101" spans="2:6" x14ac:dyDescent="0.25">
      <c r="B101" s="34"/>
      <c r="C101" s="34"/>
      <c r="D101" s="34"/>
      <c r="E101" s="36"/>
      <c r="F101" s="36"/>
    </row>
    <row r="102" spans="2:6" x14ac:dyDescent="0.25">
      <c r="B102" s="34"/>
      <c r="C102" s="34"/>
      <c r="D102" s="34"/>
      <c r="E102" s="36"/>
      <c r="F102" s="36"/>
    </row>
    <row r="103" spans="2:6" x14ac:dyDescent="0.25">
      <c r="B103" s="34"/>
      <c r="C103" s="34"/>
      <c r="D103" s="34"/>
      <c r="E103" s="36"/>
      <c r="F103" s="36"/>
    </row>
    <row r="104" spans="2:6" x14ac:dyDescent="0.25">
      <c r="B104" s="34"/>
      <c r="C104" s="34"/>
      <c r="D104" s="34"/>
      <c r="E104" s="36"/>
      <c r="F104" s="36"/>
    </row>
    <row r="105" spans="2:6" x14ac:dyDescent="0.25">
      <c r="B105" s="34"/>
      <c r="C105" s="34"/>
      <c r="D105" s="34"/>
      <c r="E105" s="36"/>
      <c r="F105" s="36"/>
    </row>
    <row r="106" spans="2:6" x14ac:dyDescent="0.25">
      <c r="B106" s="34"/>
      <c r="C106" s="34"/>
      <c r="D106" s="34"/>
      <c r="E106" s="36"/>
      <c r="F106" s="36"/>
    </row>
    <row r="107" spans="2:6" x14ac:dyDescent="0.25">
      <c r="B107" s="34"/>
      <c r="C107" s="34"/>
      <c r="D107" s="34"/>
      <c r="E107" s="36"/>
      <c r="F107" s="36"/>
    </row>
    <row r="108" spans="2:6" x14ac:dyDescent="0.25">
      <c r="B108" s="34"/>
      <c r="C108" s="34"/>
      <c r="D108" s="34"/>
      <c r="E108" s="36"/>
      <c r="F108" s="36"/>
    </row>
    <row r="109" spans="2:6" x14ac:dyDescent="0.25">
      <c r="B109" s="34"/>
      <c r="C109" s="34"/>
      <c r="D109" s="34"/>
      <c r="E109" s="36"/>
      <c r="F109" s="36"/>
    </row>
    <row r="110" spans="2:6" x14ac:dyDescent="0.25">
      <c r="B110" s="34"/>
      <c r="C110" s="34"/>
      <c r="D110" s="34"/>
      <c r="E110" s="36"/>
      <c r="F110" s="36"/>
    </row>
    <row r="111" spans="2:6" x14ac:dyDescent="0.25">
      <c r="B111" s="34"/>
      <c r="C111" s="34"/>
      <c r="D111" s="34"/>
      <c r="E111" s="36"/>
      <c r="F111" s="36"/>
    </row>
    <row r="112" spans="2:6" x14ac:dyDescent="0.25">
      <c r="B112" s="34"/>
      <c r="C112" s="34"/>
      <c r="D112" s="34"/>
      <c r="E112" s="36"/>
      <c r="F112" s="36"/>
    </row>
    <row r="113" spans="2:6" x14ac:dyDescent="0.25">
      <c r="B113" s="34"/>
      <c r="C113" s="34"/>
      <c r="D113" s="34"/>
      <c r="E113" s="36"/>
      <c r="F113" s="36"/>
    </row>
    <row r="114" spans="2:6" x14ac:dyDescent="0.25">
      <c r="B114" s="34"/>
      <c r="C114" s="34"/>
      <c r="D114" s="34"/>
      <c r="E114" s="36"/>
      <c r="F114" s="36"/>
    </row>
    <row r="115" spans="2:6" x14ac:dyDescent="0.25">
      <c r="B115" s="34"/>
      <c r="C115" s="34"/>
      <c r="D115" s="34"/>
      <c r="E115" s="36"/>
      <c r="F115" s="36"/>
    </row>
    <row r="116" spans="2:6" x14ac:dyDescent="0.25">
      <c r="B116" s="34"/>
      <c r="C116" s="34"/>
      <c r="D116" s="34"/>
      <c r="E116" s="36"/>
      <c r="F116" s="36"/>
    </row>
    <row r="117" spans="2:6" x14ac:dyDescent="0.25">
      <c r="B117" s="34"/>
      <c r="C117" s="34"/>
      <c r="D117" s="34"/>
      <c r="E117" s="36"/>
      <c r="F117" s="36"/>
    </row>
    <row r="118" spans="2:6" x14ac:dyDescent="0.25">
      <c r="B118" s="34"/>
      <c r="C118" s="34"/>
      <c r="D118" s="34"/>
      <c r="E118" s="36"/>
      <c r="F118" s="36"/>
    </row>
    <row r="119" spans="2:6" x14ac:dyDescent="0.25">
      <c r="B119" s="34"/>
      <c r="C119" s="34"/>
      <c r="D119" s="34"/>
      <c r="E119" s="36"/>
      <c r="F119" s="36"/>
    </row>
    <row r="120" spans="2:6" x14ac:dyDescent="0.25">
      <c r="B120" s="34"/>
      <c r="C120" s="34"/>
      <c r="D120" s="34"/>
      <c r="E120" s="36"/>
      <c r="F120" s="36"/>
    </row>
    <row r="121" spans="2:6" x14ac:dyDescent="0.25">
      <c r="B121" s="34"/>
      <c r="C121" s="34"/>
      <c r="D121" s="34"/>
      <c r="E121" s="36"/>
      <c r="F121" s="36"/>
    </row>
    <row r="122" spans="2:6" x14ac:dyDescent="0.25">
      <c r="B122" s="34"/>
      <c r="C122" s="34"/>
      <c r="D122" s="34"/>
      <c r="E122" s="36"/>
      <c r="F122" s="36"/>
    </row>
    <row r="123" spans="2:6" x14ac:dyDescent="0.25">
      <c r="B123" s="34"/>
      <c r="C123" s="34"/>
      <c r="D123" s="34"/>
      <c r="E123" s="36"/>
      <c r="F123" s="36"/>
    </row>
    <row r="124" spans="2:6" x14ac:dyDescent="0.25">
      <c r="B124" s="34"/>
      <c r="C124" s="34"/>
      <c r="D124" s="34"/>
      <c r="E124" s="36"/>
      <c r="F124" s="36"/>
    </row>
    <row r="125" spans="2:6" x14ac:dyDescent="0.25">
      <c r="B125" s="34"/>
      <c r="C125" s="34"/>
      <c r="D125" s="34"/>
      <c r="E125" s="36"/>
      <c r="F125" s="36"/>
    </row>
    <row r="126" spans="2:6" x14ac:dyDescent="0.25">
      <c r="B126" s="34"/>
      <c r="C126" s="34"/>
      <c r="D126" s="34"/>
      <c r="E126" s="36"/>
      <c r="F126" s="36"/>
    </row>
    <row r="127" spans="2:6" x14ac:dyDescent="0.25">
      <c r="B127" s="34"/>
      <c r="C127" s="34"/>
      <c r="D127" s="34"/>
      <c r="E127" s="36"/>
      <c r="F127" s="36"/>
    </row>
    <row r="128" spans="2:6" x14ac:dyDescent="0.25">
      <c r="B128" s="34"/>
      <c r="C128" s="34"/>
      <c r="D128" s="34"/>
      <c r="E128" s="36"/>
      <c r="F128" s="36"/>
    </row>
    <row r="129" spans="2:6" x14ac:dyDescent="0.25">
      <c r="B129" s="34"/>
      <c r="C129" s="34"/>
      <c r="D129" s="34"/>
      <c r="E129" s="36"/>
      <c r="F129" s="36"/>
    </row>
    <row r="130" spans="2:6" x14ac:dyDescent="0.25">
      <c r="B130" s="34"/>
      <c r="C130" s="34"/>
      <c r="D130" s="34"/>
      <c r="E130" s="36"/>
      <c r="F130" s="36"/>
    </row>
    <row r="131" spans="2:6" x14ac:dyDescent="0.25">
      <c r="B131" s="34"/>
      <c r="C131" s="34"/>
      <c r="D131" s="34"/>
      <c r="E131" s="36"/>
      <c r="F131" s="36"/>
    </row>
    <row r="132" spans="2:6" x14ac:dyDescent="0.25">
      <c r="B132" s="34"/>
      <c r="C132" s="34"/>
      <c r="D132" s="34"/>
      <c r="E132" s="36"/>
      <c r="F132" s="36"/>
    </row>
    <row r="133" spans="2:6" x14ac:dyDescent="0.25">
      <c r="B133" s="34"/>
      <c r="C133" s="34"/>
      <c r="D133" s="34"/>
      <c r="E133" s="36"/>
      <c r="F133" s="36"/>
    </row>
    <row r="134" spans="2:6" x14ac:dyDescent="0.25">
      <c r="B134" s="34"/>
      <c r="C134" s="34"/>
      <c r="D134" s="34"/>
      <c r="E134" s="36"/>
      <c r="F134" s="36"/>
    </row>
    <row r="135" spans="2:6" x14ac:dyDescent="0.25">
      <c r="B135" s="34"/>
      <c r="C135" s="34"/>
      <c r="D135" s="34"/>
      <c r="E135" s="36"/>
      <c r="F135" s="36"/>
    </row>
    <row r="136" spans="2:6" x14ac:dyDescent="0.25">
      <c r="B136" s="34"/>
      <c r="C136" s="34"/>
      <c r="D136" s="34"/>
      <c r="E136" s="36"/>
      <c r="F136" s="36"/>
    </row>
    <row r="137" spans="2:6" x14ac:dyDescent="0.25">
      <c r="B137" s="34"/>
      <c r="C137" s="34"/>
      <c r="D137" s="34"/>
      <c r="E137" s="36"/>
      <c r="F137" s="36"/>
    </row>
    <row r="138" spans="2:6" x14ac:dyDescent="0.25">
      <c r="B138" s="34"/>
      <c r="C138" s="34"/>
      <c r="D138" s="34"/>
      <c r="E138" s="36"/>
      <c r="F138" s="36"/>
    </row>
    <row r="139" spans="2:6" x14ac:dyDescent="0.25">
      <c r="B139" s="34"/>
      <c r="C139" s="34"/>
      <c r="D139" s="34"/>
      <c r="E139" s="36"/>
      <c r="F139" s="36"/>
    </row>
    <row r="140" spans="2:6" x14ac:dyDescent="0.25">
      <c r="B140" s="34"/>
      <c r="C140" s="34"/>
      <c r="D140" s="34"/>
      <c r="E140" s="36"/>
      <c r="F140" s="36"/>
    </row>
    <row r="141" spans="2:6" x14ac:dyDescent="0.25">
      <c r="B141" s="34"/>
      <c r="C141" s="34"/>
      <c r="D141" s="34"/>
      <c r="E141" s="36"/>
      <c r="F141" s="36"/>
    </row>
    <row r="142" spans="2:6" x14ac:dyDescent="0.25">
      <c r="B142" s="34"/>
      <c r="C142" s="34"/>
      <c r="D142" s="34"/>
      <c r="E142" s="36"/>
      <c r="F142" s="36"/>
    </row>
    <row r="143" spans="2:6" x14ac:dyDescent="0.25">
      <c r="B143" s="34"/>
      <c r="C143" s="34"/>
      <c r="D143" s="34"/>
      <c r="E143" s="36"/>
      <c r="F143" s="36"/>
    </row>
    <row r="144" spans="2:6" x14ac:dyDescent="0.25">
      <c r="B144" s="34"/>
      <c r="C144" s="34"/>
      <c r="D144" s="34"/>
      <c r="E144" s="36"/>
      <c r="F144" s="36"/>
    </row>
    <row r="145" spans="2:6" x14ac:dyDescent="0.25">
      <c r="B145" s="34"/>
      <c r="C145" s="34"/>
      <c r="D145" s="34"/>
      <c r="E145" s="36"/>
      <c r="F145" s="36"/>
    </row>
    <row r="146" spans="2:6" x14ac:dyDescent="0.25">
      <c r="B146" s="34"/>
      <c r="C146" s="34"/>
      <c r="D146" s="34"/>
      <c r="E146" s="36"/>
      <c r="F146" s="36"/>
    </row>
    <row r="147" spans="2:6" x14ac:dyDescent="0.25">
      <c r="B147" s="34"/>
      <c r="C147" s="34"/>
      <c r="D147" s="34"/>
      <c r="E147" s="36"/>
      <c r="F147" s="36"/>
    </row>
    <row r="148" spans="2:6" x14ac:dyDescent="0.25">
      <c r="B148" s="34"/>
      <c r="C148" s="34"/>
      <c r="D148" s="34"/>
      <c r="E148" s="36"/>
      <c r="F148" s="36"/>
    </row>
    <row r="149" spans="2:6" x14ac:dyDescent="0.25">
      <c r="B149" s="34"/>
      <c r="C149" s="34"/>
      <c r="D149" s="34"/>
      <c r="E149" s="36"/>
      <c r="F149" s="36"/>
    </row>
    <row r="150" spans="2:6" x14ac:dyDescent="0.25">
      <c r="B150" s="34"/>
      <c r="C150" s="34"/>
      <c r="D150" s="34"/>
      <c r="E150" s="36"/>
      <c r="F150" s="36"/>
    </row>
    <row r="151" spans="2:6" x14ac:dyDescent="0.25">
      <c r="B151" s="34"/>
      <c r="C151" s="34"/>
      <c r="D151" s="34"/>
      <c r="E151" s="36"/>
      <c r="F151" s="36"/>
    </row>
    <row r="152" spans="2:6" x14ac:dyDescent="0.25">
      <c r="B152" s="34"/>
      <c r="C152" s="34"/>
      <c r="D152" s="34"/>
      <c r="E152" s="36"/>
      <c r="F152" s="36"/>
    </row>
    <row r="153" spans="2:6" x14ac:dyDescent="0.25">
      <c r="B153" s="34"/>
      <c r="C153" s="34"/>
      <c r="D153" s="34"/>
      <c r="E153" s="36"/>
      <c r="F153" s="36"/>
    </row>
    <row r="154" spans="2:6" x14ac:dyDescent="0.25">
      <c r="B154" s="34"/>
      <c r="C154" s="34"/>
      <c r="D154" s="34"/>
      <c r="E154" s="36"/>
      <c r="F154" s="36"/>
    </row>
    <row r="155" spans="2:6" x14ac:dyDescent="0.25">
      <c r="B155" s="34"/>
      <c r="C155" s="34"/>
      <c r="D155" s="34"/>
      <c r="E155" s="36"/>
      <c r="F155" s="36"/>
    </row>
    <row r="156" spans="2:6" x14ac:dyDescent="0.25">
      <c r="B156" s="34"/>
      <c r="C156" s="34"/>
      <c r="D156" s="34"/>
      <c r="E156" s="36"/>
      <c r="F156" s="36"/>
    </row>
    <row r="157" spans="2:6" x14ac:dyDescent="0.25">
      <c r="B157" s="34"/>
      <c r="C157" s="34"/>
      <c r="D157" s="34"/>
      <c r="E157" s="36"/>
      <c r="F157" s="36"/>
    </row>
    <row r="158" spans="2:6" x14ac:dyDescent="0.25">
      <c r="B158" s="34"/>
      <c r="C158" s="34"/>
      <c r="D158" s="34"/>
      <c r="E158" s="36"/>
      <c r="F158" s="36"/>
    </row>
    <row r="159" spans="2:6" x14ac:dyDescent="0.25">
      <c r="B159" s="34"/>
      <c r="C159" s="34"/>
      <c r="D159" s="34"/>
      <c r="E159" s="36"/>
      <c r="F159" s="36"/>
    </row>
    <row r="160" spans="2:6" x14ac:dyDescent="0.25">
      <c r="B160" s="34"/>
      <c r="C160" s="34"/>
      <c r="D160" s="34"/>
      <c r="E160" s="36"/>
      <c r="F160" s="36"/>
    </row>
    <row r="161" spans="2:6" x14ac:dyDescent="0.25">
      <c r="B161" s="34"/>
      <c r="C161" s="34"/>
      <c r="D161" s="34"/>
      <c r="E161" s="36"/>
      <c r="F161" s="36"/>
    </row>
    <row r="162" spans="2:6" x14ac:dyDescent="0.25">
      <c r="B162" s="34"/>
      <c r="C162" s="34"/>
      <c r="D162" s="34"/>
      <c r="E162" s="36"/>
      <c r="F162" s="36"/>
    </row>
    <row r="163" spans="2:6" x14ac:dyDescent="0.25">
      <c r="B163" s="34"/>
      <c r="C163" s="34"/>
      <c r="D163" s="34"/>
      <c r="E163" s="36"/>
      <c r="F163" s="36"/>
    </row>
    <row r="164" spans="2:6" x14ac:dyDescent="0.25">
      <c r="B164" s="34"/>
      <c r="C164" s="34"/>
      <c r="D164" s="34"/>
      <c r="E164" s="36"/>
      <c r="F164" s="36"/>
    </row>
    <row r="165" spans="2:6" x14ac:dyDescent="0.25">
      <c r="B165" s="34"/>
      <c r="C165" s="34"/>
      <c r="D165" s="34"/>
      <c r="E165" s="36"/>
      <c r="F165" s="36"/>
    </row>
    <row r="166" spans="2:6" x14ac:dyDescent="0.25">
      <c r="B166" s="34"/>
      <c r="C166" s="34"/>
      <c r="D166" s="34"/>
      <c r="E166" s="36"/>
      <c r="F166" s="36"/>
    </row>
    <row r="167" spans="2:6" x14ac:dyDescent="0.25">
      <c r="B167" s="34"/>
      <c r="C167" s="34"/>
      <c r="D167" s="34"/>
      <c r="E167" s="36"/>
      <c r="F167" s="36"/>
    </row>
    <row r="168" spans="2:6" x14ac:dyDescent="0.25">
      <c r="B168" s="34"/>
      <c r="C168" s="34"/>
      <c r="D168" s="34"/>
      <c r="E168" s="36"/>
      <c r="F168" s="36"/>
    </row>
    <row r="169" spans="2:6" x14ac:dyDescent="0.25">
      <c r="B169" s="34"/>
      <c r="C169" s="34"/>
      <c r="D169" s="34"/>
      <c r="E169" s="36"/>
      <c r="F169" s="36"/>
    </row>
    <row r="170" spans="2:6" x14ac:dyDescent="0.25">
      <c r="B170" s="34"/>
      <c r="C170" s="34"/>
      <c r="D170" s="34"/>
      <c r="E170" s="36"/>
      <c r="F170" s="36"/>
    </row>
    <row r="171" spans="2:6" x14ac:dyDescent="0.25">
      <c r="B171" s="34"/>
      <c r="C171" s="34"/>
      <c r="D171" s="34"/>
      <c r="E171" s="36"/>
      <c r="F171" s="36"/>
    </row>
    <row r="172" spans="2:6" x14ac:dyDescent="0.25">
      <c r="B172" s="34"/>
      <c r="C172" s="34"/>
      <c r="D172" s="34"/>
      <c r="E172" s="36"/>
      <c r="F172" s="36"/>
    </row>
    <row r="173" spans="2:6" x14ac:dyDescent="0.25">
      <c r="B173" s="34"/>
      <c r="C173" s="34"/>
      <c r="D173" s="34"/>
      <c r="E173" s="36"/>
      <c r="F173" s="36"/>
    </row>
    <row r="174" spans="2:6" x14ac:dyDescent="0.25">
      <c r="B174" s="34"/>
      <c r="C174" s="34"/>
      <c r="D174" s="34"/>
      <c r="E174" s="36"/>
      <c r="F174" s="36"/>
    </row>
    <row r="175" spans="2:6" x14ac:dyDescent="0.25">
      <c r="B175" s="34"/>
      <c r="C175" s="34"/>
      <c r="D175" s="34"/>
      <c r="E175" s="36"/>
      <c r="F175" s="36"/>
    </row>
    <row r="176" spans="2:6" x14ac:dyDescent="0.25">
      <c r="B176" s="34"/>
      <c r="C176" s="34"/>
      <c r="D176" s="34"/>
      <c r="E176" s="36"/>
      <c r="F176" s="36"/>
    </row>
    <row r="177" spans="2:6" x14ac:dyDescent="0.25">
      <c r="B177" s="34"/>
      <c r="C177" s="34"/>
      <c r="D177" s="34"/>
      <c r="E177" s="36"/>
      <c r="F177" s="36"/>
    </row>
    <row r="178" spans="2:6" x14ac:dyDescent="0.25">
      <c r="B178" s="34"/>
      <c r="C178" s="34"/>
      <c r="D178" s="34"/>
      <c r="E178" s="36"/>
      <c r="F178" s="36"/>
    </row>
    <row r="179" spans="2:6" x14ac:dyDescent="0.25">
      <c r="B179" s="34"/>
      <c r="C179" s="34"/>
      <c r="D179" s="34"/>
      <c r="E179" s="36"/>
      <c r="F179" s="36"/>
    </row>
    <row r="180" spans="2:6" x14ac:dyDescent="0.25">
      <c r="B180" s="34"/>
      <c r="C180" s="34"/>
      <c r="D180" s="34"/>
      <c r="E180" s="36"/>
      <c r="F180" s="36"/>
    </row>
    <row r="181" spans="2:6" x14ac:dyDescent="0.25">
      <c r="B181" s="34"/>
      <c r="C181" s="34"/>
      <c r="D181" s="34"/>
      <c r="E181" s="36"/>
      <c r="F181" s="36"/>
    </row>
    <row r="182" spans="2:6" x14ac:dyDescent="0.25">
      <c r="B182" s="34"/>
      <c r="C182" s="34"/>
      <c r="D182" s="34"/>
      <c r="E182" s="36"/>
      <c r="F182" s="36"/>
    </row>
    <row r="183" spans="2:6" x14ac:dyDescent="0.25">
      <c r="B183" s="34"/>
      <c r="C183" s="34"/>
      <c r="D183" s="34"/>
      <c r="E183" s="36"/>
      <c r="F183" s="36"/>
    </row>
    <row r="184" spans="2:6" x14ac:dyDescent="0.25">
      <c r="B184" s="34"/>
      <c r="C184" s="34"/>
      <c r="D184" s="34"/>
      <c r="E184" s="36"/>
      <c r="F184" s="36"/>
    </row>
    <row r="185" spans="2:6" x14ac:dyDescent="0.25">
      <c r="B185" s="34"/>
      <c r="C185" s="34"/>
      <c r="D185" s="34"/>
      <c r="E185" s="36"/>
      <c r="F185" s="36"/>
    </row>
    <row r="186" spans="2:6" x14ac:dyDescent="0.25">
      <c r="B186" s="34"/>
      <c r="C186" s="34"/>
      <c r="D186" s="34"/>
      <c r="E186" s="36"/>
      <c r="F186" s="36"/>
    </row>
    <row r="187" spans="2:6" x14ac:dyDescent="0.25">
      <c r="B187" s="34"/>
      <c r="C187" s="34"/>
      <c r="D187" s="34"/>
      <c r="E187" s="36"/>
      <c r="F187" s="36"/>
    </row>
    <row r="188" spans="2:6" x14ac:dyDescent="0.25">
      <c r="B188" s="34"/>
      <c r="C188" s="34"/>
      <c r="D188" s="34"/>
      <c r="E188" s="36"/>
      <c r="F188" s="36"/>
    </row>
    <row r="189" spans="2:6" x14ac:dyDescent="0.25">
      <c r="B189" s="34"/>
      <c r="C189" s="34"/>
      <c r="D189" s="34"/>
      <c r="E189" s="36"/>
      <c r="F189" s="36"/>
    </row>
    <row r="190" spans="2:6" x14ac:dyDescent="0.25">
      <c r="B190" s="34"/>
      <c r="C190" s="34"/>
      <c r="D190" s="34"/>
      <c r="E190" s="36"/>
      <c r="F190" s="36"/>
    </row>
    <row r="191" spans="2:6" x14ac:dyDescent="0.25">
      <c r="B191" s="34"/>
      <c r="C191" s="34"/>
      <c r="D191" s="34"/>
      <c r="E191" s="36"/>
      <c r="F191" s="36"/>
    </row>
    <row r="192" spans="2:6" x14ac:dyDescent="0.25">
      <c r="B192" s="34"/>
      <c r="C192" s="34"/>
      <c r="D192" s="34"/>
      <c r="E192" s="36"/>
      <c r="F192" s="36"/>
    </row>
    <row r="193" spans="2:6" x14ac:dyDescent="0.25">
      <c r="B193" s="34"/>
      <c r="C193" s="34"/>
      <c r="D193" s="34"/>
      <c r="E193" s="36"/>
      <c r="F193" s="36"/>
    </row>
    <row r="194" spans="2:6" x14ac:dyDescent="0.25">
      <c r="B194" s="34"/>
      <c r="C194" s="34"/>
      <c r="D194" s="34"/>
      <c r="E194" s="36"/>
      <c r="F194" s="36"/>
    </row>
    <row r="195" spans="2:6" x14ac:dyDescent="0.25">
      <c r="B195" s="34"/>
      <c r="C195" s="34"/>
      <c r="D195" s="34"/>
      <c r="E195" s="36"/>
      <c r="F195" s="36"/>
    </row>
    <row r="196" spans="2:6" x14ac:dyDescent="0.25">
      <c r="B196" s="34"/>
      <c r="C196" s="34"/>
      <c r="D196" s="34"/>
      <c r="E196" s="36"/>
      <c r="F196" s="36"/>
    </row>
    <row r="197" spans="2:6" x14ac:dyDescent="0.25">
      <c r="B197" s="34"/>
      <c r="C197" s="34"/>
      <c r="D197" s="34"/>
      <c r="E197" s="36"/>
      <c r="F197" s="36"/>
    </row>
    <row r="198" spans="2:6" x14ac:dyDescent="0.25">
      <c r="B198" s="34"/>
      <c r="C198" s="34"/>
      <c r="D198" s="34"/>
      <c r="E198" s="36"/>
      <c r="F198" s="36"/>
    </row>
    <row r="199" spans="2:6" x14ac:dyDescent="0.25">
      <c r="B199" s="34"/>
      <c r="C199" s="34"/>
      <c r="D199" s="34"/>
      <c r="E199" s="36"/>
      <c r="F199" s="36"/>
    </row>
    <row r="200" spans="2:6" x14ac:dyDescent="0.25">
      <c r="B200" s="34"/>
      <c r="C200" s="34"/>
      <c r="D200" s="34"/>
      <c r="E200" s="36"/>
      <c r="F200" s="36"/>
    </row>
    <row r="201" spans="2:6" x14ac:dyDescent="0.25">
      <c r="B201" s="34"/>
      <c r="C201" s="34"/>
      <c r="D201" s="34"/>
      <c r="E201" s="36"/>
      <c r="F201" s="36"/>
    </row>
    <row r="202" spans="2:6" x14ac:dyDescent="0.25">
      <c r="B202" s="34"/>
      <c r="C202" s="34"/>
      <c r="D202" s="34"/>
      <c r="E202" s="36"/>
      <c r="F202" s="36"/>
    </row>
    <row r="203" spans="2:6" x14ac:dyDescent="0.25">
      <c r="B203" s="34"/>
      <c r="C203" s="34"/>
      <c r="D203" s="34"/>
      <c r="E203" s="36"/>
      <c r="F203" s="36"/>
    </row>
    <row r="204" spans="2:6" x14ac:dyDescent="0.25">
      <c r="B204" s="34"/>
      <c r="C204" s="34"/>
      <c r="D204" s="34"/>
      <c r="E204" s="36"/>
      <c r="F204" s="36"/>
    </row>
    <row r="205" spans="2:6" x14ac:dyDescent="0.25">
      <c r="B205" s="34"/>
      <c r="C205" s="34"/>
      <c r="D205" s="34"/>
      <c r="E205" s="36"/>
      <c r="F205" s="36"/>
    </row>
    <row r="206" spans="2:6" x14ac:dyDescent="0.25">
      <c r="B206" s="34"/>
      <c r="C206" s="34"/>
      <c r="D206" s="34"/>
      <c r="E206" s="36"/>
      <c r="F206" s="36"/>
    </row>
    <row r="207" spans="2:6" x14ac:dyDescent="0.25">
      <c r="B207" s="34"/>
      <c r="C207" s="34"/>
      <c r="D207" s="34"/>
      <c r="E207" s="36"/>
      <c r="F207" s="36"/>
    </row>
    <row r="208" spans="2:6" x14ac:dyDescent="0.25">
      <c r="B208" s="34"/>
      <c r="C208" s="34"/>
      <c r="D208" s="34"/>
      <c r="E208" s="36"/>
      <c r="F208" s="36"/>
    </row>
    <row r="209" spans="2:6" x14ac:dyDescent="0.25">
      <c r="B209" s="34"/>
      <c r="C209" s="34"/>
      <c r="D209" s="34"/>
      <c r="E209" s="36"/>
      <c r="F209" s="36"/>
    </row>
    <row r="210" spans="2:6" x14ac:dyDescent="0.25">
      <c r="B210" s="34"/>
      <c r="C210" s="34"/>
      <c r="D210" s="34"/>
      <c r="E210" s="36"/>
      <c r="F210" s="36"/>
    </row>
    <row r="211" spans="2:6" x14ac:dyDescent="0.25">
      <c r="B211" s="34"/>
      <c r="C211" s="34"/>
      <c r="D211" s="34"/>
      <c r="E211" s="36"/>
      <c r="F211" s="36"/>
    </row>
    <row r="212" spans="2:6" x14ac:dyDescent="0.25">
      <c r="B212" s="34"/>
      <c r="C212" s="34"/>
      <c r="D212" s="34"/>
      <c r="E212" s="36"/>
      <c r="F212" s="36"/>
    </row>
    <row r="213" spans="2:6" x14ac:dyDescent="0.25">
      <c r="B213" s="34"/>
      <c r="C213" s="34"/>
      <c r="D213" s="34"/>
      <c r="E213" s="36"/>
      <c r="F213" s="36"/>
    </row>
    <row r="214" spans="2:6" x14ac:dyDescent="0.25">
      <c r="B214" s="34"/>
      <c r="C214" s="34"/>
      <c r="D214" s="34"/>
      <c r="E214" s="36"/>
      <c r="F214" s="36"/>
    </row>
    <row r="215" spans="2:6" x14ac:dyDescent="0.25">
      <c r="B215" s="34"/>
      <c r="C215" s="34"/>
      <c r="D215" s="34"/>
      <c r="E215" s="36"/>
      <c r="F215" s="36"/>
    </row>
    <row r="216" spans="2:6" x14ac:dyDescent="0.25">
      <c r="B216" s="34"/>
      <c r="C216" s="34"/>
      <c r="D216" s="34"/>
      <c r="E216" s="36"/>
      <c r="F216" s="36"/>
    </row>
    <row r="217" spans="2:6" x14ac:dyDescent="0.25">
      <c r="B217" s="34"/>
      <c r="C217" s="34"/>
      <c r="D217" s="34"/>
      <c r="E217" s="36"/>
      <c r="F217" s="36"/>
    </row>
    <row r="218" spans="2:6" x14ac:dyDescent="0.25">
      <c r="B218" s="34"/>
      <c r="C218" s="34"/>
      <c r="D218" s="34"/>
      <c r="E218" s="36"/>
      <c r="F218" s="36"/>
    </row>
    <row r="219" spans="2:6" x14ac:dyDescent="0.25">
      <c r="B219" s="34"/>
      <c r="C219" s="34"/>
      <c r="D219" s="34"/>
      <c r="E219" s="36"/>
      <c r="F219" s="36"/>
    </row>
    <row r="220" spans="2:6" x14ac:dyDescent="0.25">
      <c r="B220" s="34"/>
      <c r="C220" s="34"/>
      <c r="D220" s="34"/>
      <c r="E220" s="36"/>
      <c r="F220" s="36"/>
    </row>
    <row r="221" spans="2:6" x14ac:dyDescent="0.25">
      <c r="B221" s="34"/>
      <c r="C221" s="34"/>
      <c r="D221" s="34"/>
      <c r="E221" s="36"/>
      <c r="F221" s="36"/>
    </row>
    <row r="222" spans="2:6" x14ac:dyDescent="0.25">
      <c r="B222" s="34"/>
      <c r="C222" s="34"/>
      <c r="D222" s="34"/>
      <c r="E222" s="36"/>
      <c r="F222" s="36"/>
    </row>
    <row r="223" spans="2:6" x14ac:dyDescent="0.25">
      <c r="B223" s="34"/>
      <c r="C223" s="34"/>
      <c r="D223" s="34"/>
      <c r="E223" s="36"/>
      <c r="F223" s="36"/>
    </row>
    <row r="224" spans="2:6" x14ac:dyDescent="0.25">
      <c r="B224" s="34"/>
      <c r="C224" s="34"/>
      <c r="D224" s="34"/>
      <c r="E224" s="36"/>
      <c r="F224" s="36"/>
    </row>
    <row r="225" spans="2:6" x14ac:dyDescent="0.25">
      <c r="B225" s="34"/>
      <c r="C225" s="34"/>
      <c r="D225" s="34"/>
      <c r="E225" s="36"/>
      <c r="F225" s="36"/>
    </row>
    <row r="226" spans="2:6" x14ac:dyDescent="0.25">
      <c r="B226" s="34"/>
      <c r="C226" s="34"/>
      <c r="D226" s="34"/>
      <c r="E226" s="36"/>
      <c r="F226" s="36"/>
    </row>
    <row r="227" spans="2:6" x14ac:dyDescent="0.25">
      <c r="B227" s="34"/>
      <c r="C227" s="34"/>
      <c r="D227" s="34"/>
      <c r="E227" s="36"/>
      <c r="F227" s="36"/>
    </row>
    <row r="228" spans="2:6" x14ac:dyDescent="0.25">
      <c r="B228" s="34"/>
      <c r="C228" s="34"/>
      <c r="D228" s="34"/>
      <c r="E228" s="36"/>
      <c r="F228" s="36"/>
    </row>
    <row r="229" spans="2:6" x14ac:dyDescent="0.25">
      <c r="B229" s="34"/>
      <c r="C229" s="34"/>
      <c r="D229" s="34"/>
      <c r="E229" s="36"/>
      <c r="F229" s="36"/>
    </row>
    <row r="230" spans="2:6" x14ac:dyDescent="0.25">
      <c r="B230" s="34"/>
      <c r="C230" s="34"/>
      <c r="D230" s="34"/>
      <c r="E230" s="36"/>
      <c r="F230" s="36"/>
    </row>
    <row r="231" spans="2:6" x14ac:dyDescent="0.25">
      <c r="B231" s="34"/>
      <c r="C231" s="34"/>
      <c r="D231" s="34"/>
      <c r="E231" s="36"/>
      <c r="F231" s="36"/>
    </row>
    <row r="232" spans="2:6" x14ac:dyDescent="0.25">
      <c r="B232" s="34"/>
      <c r="C232" s="34"/>
      <c r="D232" s="34"/>
      <c r="E232" s="36"/>
      <c r="F232" s="36"/>
    </row>
    <row r="233" spans="2:6" x14ac:dyDescent="0.25">
      <c r="B233" s="34"/>
      <c r="C233" s="34"/>
      <c r="D233" s="34"/>
      <c r="E233" s="36"/>
      <c r="F233" s="36"/>
    </row>
    <row r="234" spans="2:6" x14ac:dyDescent="0.25">
      <c r="B234" s="34"/>
      <c r="C234" s="34"/>
      <c r="D234" s="34"/>
      <c r="E234" s="36"/>
      <c r="F234" s="36"/>
    </row>
    <row r="235" spans="2:6" x14ac:dyDescent="0.25">
      <c r="B235" s="34"/>
      <c r="C235" s="34"/>
      <c r="D235" s="34"/>
      <c r="E235" s="36"/>
      <c r="F235" s="36"/>
    </row>
    <row r="236" spans="2:6" x14ac:dyDescent="0.25">
      <c r="B236" s="34"/>
      <c r="C236" s="34"/>
      <c r="D236" s="34"/>
      <c r="E236" s="36"/>
      <c r="F236" s="36"/>
    </row>
    <row r="237" spans="2:6" x14ac:dyDescent="0.25">
      <c r="B237" s="34"/>
      <c r="C237" s="34"/>
      <c r="D237" s="34"/>
      <c r="E237" s="36"/>
      <c r="F237" s="36"/>
    </row>
    <row r="238" spans="2:6" x14ac:dyDescent="0.25">
      <c r="B238" s="34"/>
      <c r="C238" s="34"/>
      <c r="D238" s="34"/>
      <c r="E238" s="36"/>
      <c r="F238" s="36"/>
    </row>
    <row r="239" spans="2:6" x14ac:dyDescent="0.25">
      <c r="B239" s="34"/>
      <c r="C239" s="34"/>
      <c r="D239" s="34"/>
      <c r="E239" s="36"/>
      <c r="F239" s="36"/>
    </row>
    <row r="240" spans="2:6" x14ac:dyDescent="0.25">
      <c r="B240" s="34"/>
      <c r="C240" s="34"/>
      <c r="D240" s="34"/>
      <c r="E240" s="36"/>
      <c r="F240" s="36"/>
    </row>
    <row r="241" spans="2:6" x14ac:dyDescent="0.25">
      <c r="B241" s="34"/>
      <c r="C241" s="34"/>
      <c r="D241" s="34"/>
      <c r="E241" s="36"/>
      <c r="F241" s="36"/>
    </row>
    <row r="242" spans="2:6" x14ac:dyDescent="0.25">
      <c r="B242" s="34"/>
      <c r="C242" s="34"/>
      <c r="D242" s="34"/>
      <c r="E242" s="36"/>
      <c r="F242" s="36"/>
    </row>
    <row r="243" spans="2:6" x14ac:dyDescent="0.25">
      <c r="B243" s="34"/>
      <c r="C243" s="34"/>
      <c r="D243" s="34"/>
      <c r="E243" s="36"/>
      <c r="F243" s="36"/>
    </row>
    <row r="244" spans="2:6" x14ac:dyDescent="0.25">
      <c r="B244" s="34"/>
      <c r="C244" s="34"/>
      <c r="D244" s="34"/>
      <c r="E244" s="36"/>
      <c r="F244" s="36"/>
    </row>
    <row r="245" spans="2:6" x14ac:dyDescent="0.25">
      <c r="B245" s="34"/>
      <c r="C245" s="34"/>
      <c r="D245" s="34"/>
      <c r="E245" s="36"/>
      <c r="F245" s="36"/>
    </row>
    <row r="246" spans="2:6" x14ac:dyDescent="0.25">
      <c r="B246" s="34"/>
      <c r="C246" s="34"/>
      <c r="D246" s="34"/>
      <c r="E246" s="36"/>
      <c r="F246" s="36"/>
    </row>
    <row r="247" spans="2:6" x14ac:dyDescent="0.25">
      <c r="B247" s="34"/>
      <c r="C247" s="34"/>
      <c r="D247" s="34"/>
      <c r="E247" s="36"/>
      <c r="F247" s="36"/>
    </row>
    <row r="248" spans="2:6" x14ac:dyDescent="0.25">
      <c r="B248" s="34"/>
      <c r="C248" s="34"/>
      <c r="D248" s="34"/>
      <c r="E248" s="36"/>
      <c r="F248" s="36"/>
    </row>
    <row r="249" spans="2:6" x14ac:dyDescent="0.25">
      <c r="B249" s="34"/>
      <c r="C249" s="34"/>
      <c r="D249" s="34"/>
      <c r="E249" s="36"/>
      <c r="F249" s="36"/>
    </row>
    <row r="250" spans="2:6" x14ac:dyDescent="0.25">
      <c r="B250" s="34"/>
      <c r="C250" s="34"/>
      <c r="D250" s="34"/>
      <c r="E250" s="36"/>
      <c r="F250" s="36"/>
    </row>
    <row r="251" spans="2:6" x14ac:dyDescent="0.25">
      <c r="B251" s="34"/>
      <c r="C251" s="34"/>
      <c r="D251" s="34"/>
      <c r="E251" s="36"/>
      <c r="F251" s="36"/>
    </row>
    <row r="252" spans="2:6" x14ac:dyDescent="0.25">
      <c r="B252" s="34"/>
      <c r="C252" s="34"/>
      <c r="D252" s="34"/>
      <c r="E252" s="36"/>
      <c r="F252" s="36"/>
    </row>
    <row r="253" spans="2:6" x14ac:dyDescent="0.25">
      <c r="B253" s="34"/>
      <c r="C253" s="34"/>
      <c r="D253" s="34"/>
      <c r="E253" s="36"/>
      <c r="F253" s="36"/>
    </row>
    <row r="254" spans="2:6" x14ac:dyDescent="0.25">
      <c r="B254" s="34"/>
      <c r="C254" s="34"/>
      <c r="D254" s="34"/>
      <c r="E254" s="36"/>
      <c r="F254" s="36"/>
    </row>
    <row r="255" spans="2:6" x14ac:dyDescent="0.25">
      <c r="B255" s="34"/>
      <c r="C255" s="34"/>
      <c r="D255" s="34"/>
      <c r="E255" s="36"/>
      <c r="F255" s="36"/>
    </row>
    <row r="256" spans="2:6" x14ac:dyDescent="0.25">
      <c r="B256" s="34"/>
      <c r="C256" s="34"/>
      <c r="D256" s="34"/>
      <c r="E256" s="36"/>
      <c r="F256" s="36"/>
    </row>
    <row r="257" spans="2:6" x14ac:dyDescent="0.25">
      <c r="B257" s="34"/>
      <c r="C257" s="34"/>
      <c r="D257" s="34"/>
      <c r="E257" s="36"/>
      <c r="F257" s="36"/>
    </row>
    <row r="258" spans="2:6" x14ac:dyDescent="0.25">
      <c r="B258" s="34"/>
      <c r="C258" s="34"/>
      <c r="D258" s="34"/>
      <c r="E258" s="36"/>
      <c r="F258" s="36"/>
    </row>
    <row r="259" spans="2:6" x14ac:dyDescent="0.25">
      <c r="B259" s="34"/>
      <c r="C259" s="34"/>
      <c r="D259" s="34"/>
      <c r="E259" s="36"/>
      <c r="F259" s="36"/>
    </row>
    <row r="260" spans="2:6" x14ac:dyDescent="0.25">
      <c r="B260" s="34"/>
      <c r="C260" s="34"/>
      <c r="D260" s="34"/>
      <c r="E260" s="36"/>
      <c r="F260" s="36"/>
    </row>
    <row r="261" spans="2:6" x14ac:dyDescent="0.25">
      <c r="B261" s="34"/>
      <c r="C261" s="34"/>
      <c r="D261" s="34"/>
      <c r="E261" s="36"/>
      <c r="F261" s="36"/>
    </row>
    <row r="262" spans="2:6" x14ac:dyDescent="0.25">
      <c r="B262" s="34"/>
      <c r="C262" s="34"/>
      <c r="D262" s="34"/>
      <c r="E262" s="36"/>
      <c r="F262" s="36"/>
    </row>
    <row r="263" spans="2:6" x14ac:dyDescent="0.25">
      <c r="B263" s="34"/>
      <c r="C263" s="34"/>
      <c r="D263" s="34"/>
      <c r="E263" s="36"/>
      <c r="F263" s="36"/>
    </row>
    <row r="264" spans="2:6" x14ac:dyDescent="0.25">
      <c r="B264" s="34"/>
      <c r="C264" s="34"/>
      <c r="D264" s="34"/>
      <c r="E264" s="36"/>
      <c r="F264" s="36"/>
    </row>
    <row r="265" spans="2:6" x14ac:dyDescent="0.25">
      <c r="B265" s="34"/>
      <c r="C265" s="34"/>
      <c r="D265" s="34"/>
      <c r="E265" s="36"/>
      <c r="F265" s="36"/>
    </row>
    <row r="266" spans="2:6" x14ac:dyDescent="0.25">
      <c r="B266" s="34"/>
      <c r="C266" s="34"/>
      <c r="D266" s="34"/>
      <c r="E266" s="36"/>
      <c r="F266" s="36"/>
    </row>
    <row r="267" spans="2:6" x14ac:dyDescent="0.25">
      <c r="B267" s="34"/>
      <c r="C267" s="34"/>
      <c r="D267" s="34"/>
      <c r="E267" s="36"/>
      <c r="F267" s="36"/>
    </row>
    <row r="268" spans="2:6" x14ac:dyDescent="0.25">
      <c r="B268" s="34"/>
      <c r="C268" s="34"/>
      <c r="D268" s="34"/>
      <c r="E268" s="36"/>
      <c r="F268" s="36"/>
    </row>
    <row r="269" spans="2:6" x14ac:dyDescent="0.25">
      <c r="B269" s="34"/>
      <c r="C269" s="34"/>
      <c r="D269" s="34"/>
      <c r="E269" s="36"/>
      <c r="F269" s="36"/>
    </row>
    <row r="270" spans="2:6" x14ac:dyDescent="0.25">
      <c r="B270" s="34"/>
      <c r="C270" s="34"/>
      <c r="D270" s="34"/>
      <c r="E270" s="36"/>
      <c r="F270" s="36"/>
    </row>
    <row r="271" spans="2:6" x14ac:dyDescent="0.25">
      <c r="B271" s="34"/>
      <c r="C271" s="34"/>
      <c r="D271" s="34"/>
      <c r="E271" s="36"/>
      <c r="F271" s="36"/>
    </row>
    <row r="272" spans="2:6" x14ac:dyDescent="0.25">
      <c r="B272" s="34"/>
      <c r="C272" s="34"/>
      <c r="D272" s="34"/>
      <c r="E272" s="36"/>
      <c r="F272" s="36"/>
    </row>
    <row r="273" spans="2:6" x14ac:dyDescent="0.25">
      <c r="B273" s="34"/>
      <c r="C273" s="34"/>
      <c r="D273" s="34"/>
      <c r="E273" s="36"/>
      <c r="F273" s="36"/>
    </row>
    <row r="274" spans="2:6" x14ac:dyDescent="0.25">
      <c r="B274" s="34"/>
      <c r="C274" s="34"/>
      <c r="D274" s="34"/>
      <c r="E274" s="36"/>
      <c r="F274" s="36"/>
    </row>
    <row r="275" spans="2:6" x14ac:dyDescent="0.25">
      <c r="B275" s="34"/>
      <c r="C275" s="34"/>
      <c r="D275" s="34"/>
      <c r="E275" s="36"/>
      <c r="F275" s="36"/>
    </row>
    <row r="276" spans="2:6" x14ac:dyDescent="0.25">
      <c r="B276" s="34"/>
      <c r="C276" s="34"/>
      <c r="D276" s="34"/>
      <c r="E276" s="36"/>
      <c r="F276" s="36"/>
    </row>
    <row r="277" spans="2:6" x14ac:dyDescent="0.25">
      <c r="B277" s="34"/>
      <c r="C277" s="34"/>
      <c r="D277" s="34"/>
      <c r="E277" s="36"/>
      <c r="F277" s="36"/>
    </row>
    <row r="278" spans="2:6" x14ac:dyDescent="0.25">
      <c r="B278" s="34"/>
      <c r="C278" s="34"/>
      <c r="D278" s="34"/>
      <c r="E278" s="36"/>
      <c r="F278" s="36"/>
    </row>
    <row r="279" spans="2:6" x14ac:dyDescent="0.25">
      <c r="B279" s="34"/>
      <c r="C279" s="34"/>
      <c r="D279" s="34"/>
      <c r="E279" s="36"/>
      <c r="F279" s="36"/>
    </row>
    <row r="280" spans="2:6" x14ac:dyDescent="0.25">
      <c r="B280" s="34"/>
      <c r="C280" s="34"/>
      <c r="D280" s="34"/>
      <c r="E280" s="36"/>
      <c r="F280" s="36"/>
    </row>
    <row r="281" spans="2:6" x14ac:dyDescent="0.25">
      <c r="B281" s="34"/>
      <c r="C281" s="34"/>
      <c r="D281" s="34"/>
      <c r="E281" s="36"/>
      <c r="F281" s="36"/>
    </row>
    <row r="282" spans="2:6" x14ac:dyDescent="0.25">
      <c r="B282" s="34"/>
      <c r="C282" s="34"/>
      <c r="D282" s="34"/>
      <c r="E282" s="36"/>
      <c r="F282" s="36"/>
    </row>
    <row r="283" spans="2:6" x14ac:dyDescent="0.25">
      <c r="B283" s="34"/>
      <c r="C283" s="34"/>
      <c r="D283" s="34"/>
      <c r="E283" s="36"/>
      <c r="F283" s="36"/>
    </row>
    <row r="284" spans="2:6" x14ac:dyDescent="0.25">
      <c r="B284" s="34"/>
      <c r="C284" s="34"/>
      <c r="D284" s="34"/>
      <c r="E284" s="36"/>
      <c r="F284" s="36"/>
    </row>
    <row r="285" spans="2:6" x14ac:dyDescent="0.25">
      <c r="B285" s="34"/>
      <c r="C285" s="34"/>
      <c r="D285" s="34"/>
      <c r="E285" s="36"/>
      <c r="F285" s="36"/>
    </row>
    <row r="286" spans="2:6" x14ac:dyDescent="0.25">
      <c r="B286" s="34"/>
      <c r="C286" s="34"/>
      <c r="D286" s="34"/>
      <c r="E286" s="36"/>
      <c r="F286" s="36"/>
    </row>
    <row r="287" spans="2:6" x14ac:dyDescent="0.25">
      <c r="B287" s="34"/>
      <c r="C287" s="34"/>
      <c r="D287" s="34"/>
      <c r="E287" s="36"/>
      <c r="F287" s="36"/>
    </row>
    <row r="288" spans="2:6" x14ac:dyDescent="0.25">
      <c r="B288" s="34"/>
      <c r="C288" s="34"/>
      <c r="D288" s="34"/>
      <c r="E288" s="36"/>
      <c r="F288" s="36"/>
    </row>
    <row r="289" spans="2:6" x14ac:dyDescent="0.25">
      <c r="B289" s="34"/>
      <c r="C289" s="34"/>
      <c r="D289" s="34"/>
      <c r="E289" s="36"/>
      <c r="F289" s="36"/>
    </row>
    <row r="290" spans="2:6" x14ac:dyDescent="0.25">
      <c r="B290" s="34"/>
      <c r="C290" s="34"/>
      <c r="D290" s="34"/>
      <c r="E290" s="36"/>
      <c r="F290" s="36"/>
    </row>
    <row r="291" spans="2:6" x14ac:dyDescent="0.25">
      <c r="B291" s="34"/>
      <c r="C291" s="34"/>
      <c r="D291" s="34"/>
      <c r="E291" s="36"/>
      <c r="F291" s="36"/>
    </row>
    <row r="292" spans="2:6" x14ac:dyDescent="0.25">
      <c r="B292" s="34"/>
      <c r="C292" s="34"/>
      <c r="D292" s="34"/>
      <c r="E292" s="36"/>
      <c r="F292" s="36"/>
    </row>
    <row r="293" spans="2:6" x14ac:dyDescent="0.25">
      <c r="B293" s="34"/>
      <c r="C293" s="34"/>
      <c r="D293" s="34"/>
      <c r="E293" s="36"/>
      <c r="F293" s="36"/>
    </row>
    <row r="294" spans="2:6" x14ac:dyDescent="0.25">
      <c r="B294" s="34"/>
      <c r="C294" s="34"/>
      <c r="D294" s="34"/>
      <c r="E294" s="36"/>
      <c r="F294" s="36"/>
    </row>
    <row r="295" spans="2:6" x14ac:dyDescent="0.25">
      <c r="B295" s="34"/>
      <c r="C295" s="34"/>
      <c r="D295" s="34"/>
      <c r="E295" s="36"/>
      <c r="F295" s="36"/>
    </row>
    <row r="296" spans="2:6" x14ac:dyDescent="0.25">
      <c r="B296" s="34"/>
      <c r="C296" s="34"/>
      <c r="D296" s="34"/>
      <c r="E296" s="36"/>
      <c r="F296" s="36"/>
    </row>
    <row r="297" spans="2:6" x14ac:dyDescent="0.25">
      <c r="B297" s="34"/>
      <c r="C297" s="34"/>
      <c r="D297" s="34"/>
      <c r="E297" s="36"/>
      <c r="F297" s="36"/>
    </row>
    <row r="298" spans="2:6" x14ac:dyDescent="0.25">
      <c r="B298" s="34"/>
      <c r="C298" s="34"/>
      <c r="D298" s="34"/>
      <c r="E298" s="36"/>
      <c r="F298" s="36"/>
    </row>
    <row r="299" spans="2:6" x14ac:dyDescent="0.25">
      <c r="B299" s="34"/>
      <c r="C299" s="34"/>
      <c r="D299" s="34"/>
      <c r="E299" s="36"/>
      <c r="F299" s="36"/>
    </row>
    <row r="300" spans="2:6" x14ac:dyDescent="0.25">
      <c r="B300" s="34"/>
      <c r="C300" s="34"/>
      <c r="D300" s="34"/>
      <c r="E300" s="36"/>
      <c r="F300" s="36"/>
    </row>
    <row r="301" spans="2:6" x14ac:dyDescent="0.25">
      <c r="B301" s="34"/>
      <c r="C301" s="34"/>
      <c r="D301" s="34"/>
      <c r="E301" s="36"/>
      <c r="F301" s="36"/>
    </row>
    <row r="302" spans="2:6" x14ac:dyDescent="0.25">
      <c r="B302" s="34"/>
      <c r="C302" s="34"/>
      <c r="D302" s="34"/>
      <c r="E302" s="36"/>
      <c r="F302" s="36"/>
    </row>
    <row r="303" spans="2:6" x14ac:dyDescent="0.25">
      <c r="B303" s="34"/>
      <c r="C303" s="34"/>
      <c r="D303" s="34"/>
      <c r="E303" s="36"/>
      <c r="F303" s="36"/>
    </row>
    <row r="304" spans="2:6" x14ac:dyDescent="0.25">
      <c r="B304" s="34"/>
      <c r="C304" s="34"/>
      <c r="D304" s="34"/>
      <c r="E304" s="36"/>
      <c r="F304" s="36"/>
    </row>
    <row r="305" spans="2:6" x14ac:dyDescent="0.25">
      <c r="B305" s="34"/>
      <c r="C305" s="34"/>
      <c r="D305" s="34"/>
      <c r="E305" s="36"/>
      <c r="F305" s="36"/>
    </row>
    <row r="306" spans="2:6" x14ac:dyDescent="0.25">
      <c r="B306" s="34"/>
      <c r="C306" s="34"/>
      <c r="D306" s="34"/>
      <c r="E306" s="36"/>
      <c r="F306" s="36"/>
    </row>
    <row r="307" spans="2:6" x14ac:dyDescent="0.25">
      <c r="B307" s="34"/>
      <c r="C307" s="34"/>
      <c r="D307" s="34"/>
      <c r="E307" s="36"/>
      <c r="F307" s="36"/>
    </row>
    <row r="308" spans="2:6" x14ac:dyDescent="0.25">
      <c r="B308" s="34"/>
      <c r="C308" s="34"/>
      <c r="D308" s="34"/>
      <c r="E308" s="36"/>
      <c r="F308" s="36"/>
    </row>
    <row r="309" spans="2:6" x14ac:dyDescent="0.25">
      <c r="B309" s="34"/>
      <c r="C309" s="34"/>
      <c r="D309" s="34"/>
      <c r="E309" s="36"/>
      <c r="F309" s="36"/>
    </row>
    <row r="310" spans="2:6" x14ac:dyDescent="0.25">
      <c r="B310" s="34"/>
      <c r="C310" s="34"/>
      <c r="D310" s="34"/>
      <c r="E310" s="36"/>
      <c r="F310" s="36"/>
    </row>
    <row r="311" spans="2:6" x14ac:dyDescent="0.25">
      <c r="B311" s="34"/>
      <c r="C311" s="34"/>
      <c r="D311" s="34"/>
      <c r="E311" s="36"/>
      <c r="F311" s="36"/>
    </row>
    <row r="312" spans="2:6" x14ac:dyDescent="0.25">
      <c r="B312" s="34"/>
      <c r="C312" s="34"/>
      <c r="D312" s="34"/>
      <c r="E312" s="36"/>
      <c r="F312" s="36"/>
    </row>
    <row r="313" spans="2:6" x14ac:dyDescent="0.25">
      <c r="B313" s="34"/>
      <c r="C313" s="34"/>
      <c r="D313" s="34"/>
      <c r="E313" s="36"/>
      <c r="F313" s="36"/>
    </row>
    <row r="314" spans="2:6" x14ac:dyDescent="0.25">
      <c r="B314" s="34"/>
      <c r="C314" s="34"/>
      <c r="D314" s="34"/>
      <c r="E314" s="36"/>
      <c r="F314" s="36"/>
    </row>
    <row r="315" spans="2:6" x14ac:dyDescent="0.25">
      <c r="B315" s="34"/>
      <c r="C315" s="34"/>
      <c r="D315" s="34"/>
      <c r="E315" s="36"/>
      <c r="F315" s="36"/>
    </row>
    <row r="316" spans="2:6" x14ac:dyDescent="0.25">
      <c r="B316" s="34"/>
      <c r="C316" s="34"/>
      <c r="D316" s="34"/>
      <c r="E316" s="36"/>
      <c r="F316" s="36"/>
    </row>
    <row r="317" spans="2:6" x14ac:dyDescent="0.25">
      <c r="B317" s="34"/>
      <c r="C317" s="34"/>
      <c r="D317" s="34"/>
      <c r="E317" s="36"/>
      <c r="F317" s="36"/>
    </row>
    <row r="318" spans="2:6" x14ac:dyDescent="0.25">
      <c r="B318" s="34"/>
      <c r="C318" s="34"/>
      <c r="D318" s="34"/>
      <c r="E318" s="36"/>
      <c r="F318" s="36"/>
    </row>
    <row r="319" spans="2:6" x14ac:dyDescent="0.25">
      <c r="B319" s="34"/>
      <c r="C319" s="34"/>
      <c r="D319" s="34"/>
      <c r="E319" s="36"/>
      <c r="F319" s="36"/>
    </row>
    <row r="320" spans="2:6" x14ac:dyDescent="0.25">
      <c r="B320" s="34"/>
      <c r="C320" s="34"/>
      <c r="D320" s="34"/>
      <c r="E320" s="36"/>
      <c r="F320" s="36"/>
    </row>
    <row r="321" spans="2:6" x14ac:dyDescent="0.25">
      <c r="B321" s="34"/>
      <c r="C321" s="34"/>
      <c r="D321" s="34"/>
      <c r="E321" s="36"/>
      <c r="F321" s="36"/>
    </row>
    <row r="322" spans="2:6" x14ac:dyDescent="0.25">
      <c r="B322" s="34"/>
      <c r="C322" s="34"/>
      <c r="D322" s="34"/>
      <c r="E322" s="36"/>
      <c r="F322" s="36"/>
    </row>
    <row r="323" spans="2:6" x14ac:dyDescent="0.25">
      <c r="B323" s="34"/>
      <c r="C323" s="34"/>
      <c r="D323" s="34"/>
      <c r="E323" s="36"/>
      <c r="F323" s="36"/>
    </row>
    <row r="324" spans="2:6" x14ac:dyDescent="0.25">
      <c r="B324" s="34"/>
      <c r="C324" s="34"/>
      <c r="D324" s="34"/>
      <c r="E324" s="36"/>
      <c r="F324" s="36"/>
    </row>
    <row r="325" spans="2:6" x14ac:dyDescent="0.25">
      <c r="B325" s="34"/>
      <c r="C325" s="34"/>
      <c r="D325" s="34"/>
      <c r="E325" s="36"/>
      <c r="F325" s="36"/>
    </row>
    <row r="326" spans="2:6" x14ac:dyDescent="0.25">
      <c r="B326" s="34"/>
      <c r="C326" s="34"/>
      <c r="D326" s="34"/>
      <c r="E326" s="36"/>
      <c r="F326" s="36"/>
    </row>
    <row r="327" spans="2:6" x14ac:dyDescent="0.25">
      <c r="B327" s="34"/>
      <c r="C327" s="34"/>
      <c r="D327" s="34"/>
      <c r="E327" s="36"/>
      <c r="F327" s="36"/>
    </row>
    <row r="328" spans="2:6" x14ac:dyDescent="0.25">
      <c r="B328" s="34"/>
      <c r="C328" s="34"/>
      <c r="D328" s="34"/>
      <c r="E328" s="36"/>
      <c r="F328" s="36"/>
    </row>
    <row r="329" spans="2:6" x14ac:dyDescent="0.25">
      <c r="B329" s="34"/>
      <c r="C329" s="34"/>
      <c r="D329" s="34"/>
      <c r="E329" s="36"/>
      <c r="F329" s="36"/>
    </row>
    <row r="330" spans="2:6" x14ac:dyDescent="0.25">
      <c r="B330" s="34"/>
      <c r="C330" s="34"/>
      <c r="D330" s="34"/>
      <c r="E330" s="36"/>
      <c r="F330" s="36"/>
    </row>
    <row r="331" spans="2:6" x14ac:dyDescent="0.25">
      <c r="B331" s="34"/>
      <c r="C331" s="34"/>
      <c r="D331" s="34"/>
      <c r="E331" s="36"/>
      <c r="F331" s="36"/>
    </row>
    <row r="332" spans="2:6" x14ac:dyDescent="0.25">
      <c r="B332" s="34"/>
      <c r="C332" s="34"/>
      <c r="D332" s="34"/>
      <c r="E332" s="36"/>
      <c r="F332" s="36"/>
    </row>
    <row r="333" spans="2:6" x14ac:dyDescent="0.25">
      <c r="B333" s="34"/>
      <c r="C333" s="34"/>
      <c r="D333" s="34"/>
      <c r="E333" s="36"/>
      <c r="F333" s="36"/>
    </row>
    <row r="334" spans="2:6" x14ac:dyDescent="0.25">
      <c r="B334" s="34"/>
      <c r="C334" s="34"/>
      <c r="D334" s="34"/>
      <c r="E334" s="36"/>
      <c r="F334" s="36"/>
    </row>
    <row r="335" spans="2:6" x14ac:dyDescent="0.25">
      <c r="B335" s="34"/>
      <c r="C335" s="34"/>
      <c r="D335" s="34"/>
      <c r="E335" s="36"/>
      <c r="F335" s="36"/>
    </row>
    <row r="336" spans="2:6" x14ac:dyDescent="0.25">
      <c r="B336" s="34"/>
      <c r="C336" s="34"/>
      <c r="D336" s="34"/>
      <c r="E336" s="36"/>
      <c r="F336" s="36"/>
    </row>
    <row r="337" spans="2:6" x14ac:dyDescent="0.25">
      <c r="B337" s="34"/>
      <c r="C337" s="34"/>
      <c r="D337" s="34"/>
      <c r="E337" s="36"/>
      <c r="F337" s="36"/>
    </row>
    <row r="338" spans="2:6" x14ac:dyDescent="0.25">
      <c r="B338" s="34"/>
      <c r="C338" s="34"/>
      <c r="D338" s="34"/>
      <c r="E338" s="36"/>
      <c r="F338" s="36"/>
    </row>
    <row r="339" spans="2:6" x14ac:dyDescent="0.25">
      <c r="B339" s="34"/>
      <c r="C339" s="34"/>
      <c r="D339" s="34"/>
      <c r="E339" s="36"/>
      <c r="F339" s="36"/>
    </row>
    <row r="340" spans="2:6" x14ac:dyDescent="0.25">
      <c r="B340" s="34"/>
      <c r="C340" s="34"/>
      <c r="D340" s="34"/>
      <c r="E340" s="36"/>
      <c r="F340" s="36"/>
    </row>
    <row r="341" spans="2:6" x14ac:dyDescent="0.25">
      <c r="B341" s="34"/>
      <c r="C341" s="34"/>
      <c r="D341" s="34"/>
      <c r="E341" s="36"/>
      <c r="F341" s="36"/>
    </row>
    <row r="342" spans="2:6" x14ac:dyDescent="0.25">
      <c r="B342" s="34"/>
      <c r="C342" s="34"/>
      <c r="D342" s="34"/>
      <c r="E342" s="36"/>
      <c r="F342" s="36"/>
    </row>
    <row r="343" spans="2:6" x14ac:dyDescent="0.25">
      <c r="B343" s="34"/>
      <c r="C343" s="34"/>
      <c r="D343" s="34"/>
      <c r="E343" s="36"/>
      <c r="F343" s="36"/>
    </row>
    <row r="344" spans="2:6" x14ac:dyDescent="0.25">
      <c r="B344" s="34"/>
      <c r="C344" s="34"/>
      <c r="D344" s="34"/>
      <c r="E344" s="36"/>
      <c r="F344" s="36"/>
    </row>
    <row r="345" spans="2:6" x14ac:dyDescent="0.25">
      <c r="B345" s="34"/>
      <c r="C345" s="34"/>
      <c r="D345" s="34"/>
      <c r="E345" s="36"/>
      <c r="F345" s="36"/>
    </row>
    <row r="346" spans="2:6" x14ac:dyDescent="0.25">
      <c r="B346" s="34"/>
      <c r="C346" s="34"/>
      <c r="D346" s="34"/>
      <c r="E346" s="36"/>
      <c r="F346" s="36"/>
    </row>
    <row r="347" spans="2:6" x14ac:dyDescent="0.25">
      <c r="B347" s="34"/>
      <c r="C347" s="34"/>
      <c r="D347" s="34"/>
      <c r="E347" s="36"/>
      <c r="F347" s="36"/>
    </row>
    <row r="348" spans="2:6" x14ac:dyDescent="0.25">
      <c r="B348" s="34"/>
      <c r="C348" s="34"/>
      <c r="D348" s="34"/>
      <c r="E348" s="36"/>
      <c r="F348" s="36"/>
    </row>
    <row r="349" spans="2:6" x14ac:dyDescent="0.25">
      <c r="B349" s="34"/>
      <c r="C349" s="34"/>
      <c r="D349" s="34"/>
      <c r="E349" s="36"/>
      <c r="F349" s="36"/>
    </row>
    <row r="350" spans="2:6" x14ac:dyDescent="0.25">
      <c r="B350" s="34"/>
      <c r="C350" s="34"/>
      <c r="D350" s="34"/>
      <c r="E350" s="36"/>
      <c r="F350" s="36"/>
    </row>
    <row r="351" spans="2:6" x14ac:dyDescent="0.25">
      <c r="B351" s="34"/>
      <c r="C351" s="34"/>
      <c r="D351" s="34"/>
      <c r="E351" s="36"/>
      <c r="F351" s="36"/>
    </row>
    <row r="352" spans="2:6" x14ac:dyDescent="0.25">
      <c r="B352" s="34"/>
      <c r="C352" s="34"/>
      <c r="D352" s="34"/>
      <c r="E352" s="36"/>
      <c r="F352" s="36"/>
    </row>
    <row r="353" spans="2:6" x14ac:dyDescent="0.25">
      <c r="B353" s="34"/>
      <c r="C353" s="34"/>
      <c r="D353" s="34"/>
      <c r="E353" s="36"/>
      <c r="F353" s="36"/>
    </row>
    <row r="354" spans="2:6" x14ac:dyDescent="0.25">
      <c r="B354" s="34"/>
      <c r="C354" s="34"/>
      <c r="D354" s="34"/>
      <c r="E354" s="36"/>
      <c r="F354" s="36"/>
    </row>
    <row r="355" spans="2:6" x14ac:dyDescent="0.25">
      <c r="B355" s="34"/>
      <c r="C355" s="34"/>
      <c r="D355" s="34"/>
      <c r="E355" s="36"/>
      <c r="F355" s="36"/>
    </row>
    <row r="356" spans="2:6" x14ac:dyDescent="0.25">
      <c r="B356" s="34"/>
      <c r="C356" s="34"/>
      <c r="D356" s="34"/>
      <c r="E356" s="36"/>
      <c r="F356" s="36"/>
    </row>
    <row r="357" spans="2:6" x14ac:dyDescent="0.25">
      <c r="B357" s="34"/>
      <c r="C357" s="34"/>
      <c r="D357" s="34"/>
      <c r="E357" s="36"/>
      <c r="F357" s="36"/>
    </row>
    <row r="358" spans="2:6" x14ac:dyDescent="0.25">
      <c r="B358" s="34"/>
      <c r="C358" s="34"/>
      <c r="D358" s="34"/>
      <c r="E358" s="36"/>
      <c r="F358" s="36"/>
    </row>
    <row r="359" spans="2:6" x14ac:dyDescent="0.25">
      <c r="B359" s="34"/>
      <c r="C359" s="34"/>
      <c r="D359" s="34"/>
      <c r="E359" s="36"/>
      <c r="F359" s="36"/>
    </row>
    <row r="360" spans="2:6" x14ac:dyDescent="0.25">
      <c r="B360" s="34"/>
      <c r="C360" s="34"/>
      <c r="D360" s="34"/>
      <c r="E360" s="36"/>
      <c r="F360" s="36"/>
    </row>
    <row r="361" spans="2:6" x14ac:dyDescent="0.25">
      <c r="B361" s="34"/>
      <c r="C361" s="34"/>
      <c r="D361" s="34"/>
      <c r="E361" s="36"/>
      <c r="F361" s="36"/>
    </row>
    <row r="362" spans="2:6" x14ac:dyDescent="0.25">
      <c r="B362" s="34"/>
      <c r="C362" s="34"/>
      <c r="D362" s="34"/>
      <c r="E362" s="36"/>
      <c r="F362" s="36"/>
    </row>
    <row r="363" spans="2:6" x14ac:dyDescent="0.25">
      <c r="B363" s="34"/>
      <c r="C363" s="34"/>
      <c r="D363" s="34"/>
      <c r="E363" s="36"/>
      <c r="F363" s="36"/>
    </row>
    <row r="364" spans="2:6" x14ac:dyDescent="0.25">
      <c r="B364" s="34"/>
      <c r="C364" s="34"/>
      <c r="D364" s="34"/>
      <c r="E364" s="36"/>
      <c r="F364" s="36"/>
    </row>
    <row r="365" spans="2:6" x14ac:dyDescent="0.25">
      <c r="B365" s="34"/>
      <c r="C365" s="34"/>
      <c r="D365" s="34"/>
      <c r="E365" s="36"/>
      <c r="F365" s="36"/>
    </row>
    <row r="366" spans="2:6" x14ac:dyDescent="0.25">
      <c r="B366" s="34"/>
      <c r="C366" s="34"/>
      <c r="D366" s="34"/>
      <c r="E366" s="36"/>
      <c r="F366" s="36"/>
    </row>
    <row r="367" spans="2:6" x14ac:dyDescent="0.25">
      <c r="B367" s="34"/>
      <c r="C367" s="34"/>
      <c r="D367" s="34"/>
      <c r="E367" s="36"/>
      <c r="F367" s="36"/>
    </row>
    <row r="368" spans="2:6" x14ac:dyDescent="0.25">
      <c r="B368" s="34"/>
      <c r="C368" s="34"/>
      <c r="D368" s="34"/>
      <c r="E368" s="36"/>
      <c r="F368" s="36"/>
    </row>
    <row r="369" spans="2:6" x14ac:dyDescent="0.25">
      <c r="B369" s="34"/>
      <c r="C369" s="34"/>
      <c r="D369" s="34"/>
      <c r="E369" s="36"/>
      <c r="F369" s="36"/>
    </row>
    <row r="370" spans="2:6" x14ac:dyDescent="0.25">
      <c r="B370" s="34"/>
      <c r="C370" s="34"/>
      <c r="D370" s="34"/>
      <c r="E370" s="36"/>
      <c r="F370" s="36"/>
    </row>
    <row r="371" spans="2:6" x14ac:dyDescent="0.25">
      <c r="B371" s="34"/>
      <c r="C371" s="34"/>
      <c r="D371" s="34"/>
      <c r="E371" s="36"/>
      <c r="F371" s="36"/>
    </row>
    <row r="372" spans="2:6" x14ac:dyDescent="0.25">
      <c r="B372" s="34"/>
      <c r="C372" s="34"/>
      <c r="D372" s="34"/>
      <c r="E372" s="36"/>
      <c r="F372" s="36"/>
    </row>
    <row r="373" spans="2:6" x14ac:dyDescent="0.25">
      <c r="B373" s="34"/>
      <c r="C373" s="34"/>
      <c r="D373" s="34"/>
      <c r="E373" s="36"/>
      <c r="F373" s="36"/>
    </row>
    <row r="374" spans="2:6" x14ac:dyDescent="0.25">
      <c r="B374" s="34"/>
      <c r="C374" s="34"/>
      <c r="D374" s="34"/>
      <c r="E374" s="36"/>
      <c r="F374" s="36"/>
    </row>
    <row r="375" spans="2:6" x14ac:dyDescent="0.25">
      <c r="B375" s="34"/>
      <c r="C375" s="34"/>
      <c r="D375" s="34"/>
      <c r="E375" s="36"/>
      <c r="F375" s="36"/>
    </row>
    <row r="376" spans="2:6" x14ac:dyDescent="0.25">
      <c r="B376" s="34"/>
      <c r="C376" s="34"/>
      <c r="D376" s="34"/>
      <c r="E376" s="36"/>
      <c r="F376" s="36"/>
    </row>
    <row r="377" spans="2:6" x14ac:dyDescent="0.25">
      <c r="B377" s="34"/>
      <c r="C377" s="34"/>
      <c r="D377" s="34"/>
      <c r="E377" s="36"/>
      <c r="F377" s="36"/>
    </row>
    <row r="378" spans="2:6" x14ac:dyDescent="0.25">
      <c r="B378" s="34"/>
      <c r="C378" s="34"/>
      <c r="D378" s="34"/>
      <c r="E378" s="36"/>
      <c r="F378" s="36"/>
    </row>
    <row r="379" spans="2:6" x14ac:dyDescent="0.25">
      <c r="B379" s="34"/>
      <c r="C379" s="34"/>
      <c r="D379" s="34"/>
      <c r="E379" s="36"/>
      <c r="F379" s="36"/>
    </row>
    <row r="380" spans="2:6" x14ac:dyDescent="0.25">
      <c r="B380" s="34"/>
      <c r="C380" s="34"/>
      <c r="D380" s="34"/>
      <c r="E380" s="36"/>
      <c r="F380" s="36"/>
    </row>
    <row r="381" spans="2:6" x14ac:dyDescent="0.25">
      <c r="B381" s="34"/>
      <c r="C381" s="34"/>
      <c r="D381" s="34"/>
      <c r="E381" s="36"/>
      <c r="F381" s="36"/>
    </row>
    <row r="382" spans="2:6" x14ac:dyDescent="0.25">
      <c r="B382" s="34"/>
      <c r="C382" s="34"/>
      <c r="D382" s="34"/>
      <c r="E382" s="36"/>
      <c r="F382" s="36"/>
    </row>
    <row r="383" spans="2:6" x14ac:dyDescent="0.25">
      <c r="B383" s="34"/>
      <c r="C383" s="34"/>
      <c r="D383" s="34"/>
      <c r="E383" s="36"/>
      <c r="F383" s="36"/>
    </row>
    <row r="384" spans="2:6" x14ac:dyDescent="0.25">
      <c r="B384" s="34"/>
      <c r="C384" s="34"/>
      <c r="D384" s="34"/>
      <c r="E384" s="36"/>
      <c r="F384" s="36"/>
    </row>
    <row r="385" spans="2:6" x14ac:dyDescent="0.25">
      <c r="B385" s="34"/>
      <c r="C385" s="34"/>
      <c r="D385" s="34"/>
      <c r="E385" s="36"/>
      <c r="F385" s="36"/>
    </row>
    <row r="386" spans="2:6" x14ac:dyDescent="0.25">
      <c r="B386" s="34"/>
      <c r="C386" s="34"/>
      <c r="D386" s="34"/>
      <c r="E386" s="36"/>
      <c r="F386" s="36"/>
    </row>
    <row r="387" spans="2:6" x14ac:dyDescent="0.25">
      <c r="B387" s="34"/>
      <c r="C387" s="34"/>
      <c r="D387" s="34"/>
      <c r="E387" s="36"/>
      <c r="F387" s="36"/>
    </row>
    <row r="388" spans="2:6" x14ac:dyDescent="0.25">
      <c r="B388" s="34"/>
      <c r="C388" s="34"/>
      <c r="D388" s="34"/>
      <c r="E388" s="36"/>
      <c r="F388" s="36"/>
    </row>
    <row r="389" spans="2:6" x14ac:dyDescent="0.25">
      <c r="B389" s="34"/>
      <c r="C389" s="34"/>
      <c r="D389" s="34"/>
      <c r="E389" s="36"/>
      <c r="F389" s="36"/>
    </row>
    <row r="390" spans="2:6" x14ac:dyDescent="0.25">
      <c r="B390" s="34"/>
      <c r="C390" s="34"/>
      <c r="D390" s="34"/>
      <c r="E390" s="36"/>
      <c r="F390" s="36"/>
    </row>
    <row r="391" spans="2:6" x14ac:dyDescent="0.25">
      <c r="B391" s="34"/>
      <c r="C391" s="34"/>
      <c r="D391" s="34"/>
      <c r="E391" s="36"/>
      <c r="F391" s="36"/>
    </row>
    <row r="392" spans="2:6" x14ac:dyDescent="0.25">
      <c r="B392" s="34"/>
      <c r="C392" s="34"/>
      <c r="D392" s="34"/>
      <c r="E392" s="36"/>
      <c r="F392" s="36"/>
    </row>
    <row r="393" spans="2:6" x14ac:dyDescent="0.25">
      <c r="B393" s="34"/>
      <c r="C393" s="34"/>
      <c r="D393" s="34"/>
      <c r="E393" s="36"/>
      <c r="F393" s="36"/>
    </row>
    <row r="394" spans="2:6" x14ac:dyDescent="0.25">
      <c r="B394" s="34"/>
      <c r="C394" s="34"/>
      <c r="D394" s="34"/>
      <c r="E394" s="36"/>
      <c r="F394" s="36"/>
    </row>
    <row r="395" spans="2:6" x14ac:dyDescent="0.25">
      <c r="B395" s="34"/>
      <c r="C395" s="34"/>
      <c r="D395" s="34"/>
      <c r="E395" s="36"/>
      <c r="F395" s="36"/>
    </row>
    <row r="396" spans="2:6" x14ac:dyDescent="0.25">
      <c r="B396" s="34"/>
      <c r="C396" s="34"/>
      <c r="D396" s="34"/>
      <c r="E396" s="36"/>
      <c r="F396" s="36"/>
    </row>
    <row r="397" spans="2:6" x14ac:dyDescent="0.25">
      <c r="B397" s="34"/>
      <c r="C397" s="34"/>
      <c r="D397" s="34"/>
      <c r="E397" s="36"/>
      <c r="F397" s="36"/>
    </row>
    <row r="398" spans="2:6" x14ac:dyDescent="0.25">
      <c r="B398" s="34"/>
      <c r="C398" s="34"/>
      <c r="D398" s="34"/>
      <c r="E398" s="36"/>
      <c r="F398" s="36"/>
    </row>
    <row r="399" spans="2:6" x14ac:dyDescent="0.25">
      <c r="B399" s="34"/>
      <c r="C399" s="34"/>
      <c r="D399" s="34"/>
      <c r="E399" s="36"/>
      <c r="F399" s="36"/>
    </row>
    <row r="400" spans="2:6" x14ac:dyDescent="0.25">
      <c r="B400" s="34"/>
      <c r="C400" s="34"/>
      <c r="D400" s="34"/>
      <c r="E400" s="36"/>
      <c r="F400" s="36"/>
    </row>
    <row r="401" spans="2:6" x14ac:dyDescent="0.25">
      <c r="B401" s="34"/>
      <c r="C401" s="34"/>
      <c r="D401" s="34"/>
      <c r="E401" s="36"/>
      <c r="F401" s="36"/>
    </row>
    <row r="402" spans="2:6" x14ac:dyDescent="0.25">
      <c r="B402" s="34"/>
      <c r="C402" s="34"/>
      <c r="D402" s="34"/>
      <c r="E402" s="36"/>
      <c r="F402" s="36"/>
    </row>
    <row r="403" spans="2:6" x14ac:dyDescent="0.25">
      <c r="B403" s="34"/>
      <c r="C403" s="34"/>
      <c r="D403" s="34"/>
      <c r="E403" s="36"/>
      <c r="F403" s="36"/>
    </row>
    <row r="404" spans="2:6" x14ac:dyDescent="0.25">
      <c r="B404" s="34"/>
      <c r="C404" s="34"/>
      <c r="D404" s="34"/>
      <c r="E404" s="36"/>
      <c r="F404" s="36"/>
    </row>
    <row r="405" spans="2:6" x14ac:dyDescent="0.25">
      <c r="B405" s="34"/>
      <c r="C405" s="34"/>
      <c r="D405" s="34"/>
      <c r="E405" s="36"/>
      <c r="F405" s="36"/>
    </row>
    <row r="406" spans="2:6" x14ac:dyDescent="0.25">
      <c r="B406" s="34"/>
      <c r="C406" s="34"/>
      <c r="D406" s="34"/>
      <c r="E406" s="36"/>
      <c r="F406" s="36"/>
    </row>
    <row r="407" spans="2:6" x14ac:dyDescent="0.25">
      <c r="B407" s="34"/>
      <c r="C407" s="34"/>
      <c r="D407" s="34"/>
      <c r="E407" s="36"/>
      <c r="F407" s="36"/>
    </row>
    <row r="408" spans="2:6" x14ac:dyDescent="0.25">
      <c r="B408" s="34"/>
      <c r="C408" s="34"/>
      <c r="D408" s="34"/>
      <c r="E408" s="36"/>
      <c r="F408" s="36"/>
    </row>
    <row r="409" spans="2:6" x14ac:dyDescent="0.25">
      <c r="B409" s="34"/>
      <c r="C409" s="34"/>
      <c r="D409" s="34"/>
      <c r="E409" s="36"/>
      <c r="F409" s="36"/>
    </row>
    <row r="410" spans="2:6" x14ac:dyDescent="0.25">
      <c r="B410" s="34"/>
      <c r="C410" s="34"/>
      <c r="D410" s="34"/>
      <c r="E410" s="36"/>
      <c r="F410" s="36"/>
    </row>
    <row r="411" spans="2:6" x14ac:dyDescent="0.25">
      <c r="B411" s="34"/>
      <c r="C411" s="34"/>
      <c r="D411" s="34"/>
      <c r="E411" s="36"/>
      <c r="F411" s="36"/>
    </row>
    <row r="412" spans="2:6" x14ac:dyDescent="0.25">
      <c r="B412" s="34"/>
      <c r="C412" s="34"/>
      <c r="D412" s="34"/>
      <c r="E412" s="36"/>
      <c r="F412" s="36"/>
    </row>
    <row r="413" spans="2:6" x14ac:dyDescent="0.25">
      <c r="B413" s="34"/>
      <c r="C413" s="34"/>
      <c r="D413" s="34"/>
      <c r="E413" s="36"/>
      <c r="F413" s="36"/>
    </row>
    <row r="414" spans="2:6" x14ac:dyDescent="0.25"/>
  </sheetData>
  <sheetProtection algorithmName="SHA-512" hashValue="R7d0LeKI2CSDGw92EpDh4BF6PflvPWaHNVeO5cFHy9jOXGm571FGZtZTip/djK5EVCCbXCAaVtNcpbt1BaY5Gw==" saltValue="C5APnYK7Q8jCeVqmFgWgGA==" spinCount="100000" sheet="1" objects="1" scenarios="1"/>
  <phoneticPr fontId="1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3D95492460E0499D0CAD9E9B3256FB" ma:contentTypeVersion="4" ma:contentTypeDescription="Create a new document." ma:contentTypeScope="" ma:versionID="6d977d646e482ce579cbd3129ac6f5bd">
  <xsd:schema xmlns:xsd="http://www.w3.org/2001/XMLSchema" xmlns:xs="http://www.w3.org/2001/XMLSchema" xmlns:p="http://schemas.microsoft.com/office/2006/metadata/properties" xmlns:ns2="83d47e98-e45e-452f-a6de-ccd9fd6088d8" targetNamespace="http://schemas.microsoft.com/office/2006/metadata/properties" ma:root="true" ma:fieldsID="c95430afa11022769c7abdeb9dac0074" ns2:_="">
    <xsd:import namespace="83d47e98-e45e-452f-a6de-ccd9fd6088d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47e98-e45e-452f-a6de-ccd9fd608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699E7B-709C-4BA8-B375-9C42A60DC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47e98-e45e-452f-a6de-ccd9fd6088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A454AE-B02C-4E38-B782-8FEA1ABD8648}">
  <ds:schemaRefs>
    <ds:schemaRef ds:uri="http://schemas.microsoft.com/sharepoint/v3/contenttype/forms"/>
  </ds:schemaRefs>
</ds:datastoreItem>
</file>

<file path=customXml/itemProps3.xml><?xml version="1.0" encoding="utf-8"?>
<ds:datastoreItem xmlns:ds="http://schemas.openxmlformats.org/officeDocument/2006/customXml" ds:itemID="{775A7DB6-E933-4E02-9F3F-347EAF9D53D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Home</vt:lpstr>
      <vt:lpstr>PIPELINE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Cowdrey [aac15] (Staff)</dc:creator>
  <cp:keywords/>
  <dc:description/>
  <cp:lastModifiedBy>David Jones-Hughes [daj67] (Staff)</cp:lastModifiedBy>
  <cp:revision/>
  <dcterms:created xsi:type="dcterms:W3CDTF">2023-01-29T15:32:28Z</dcterms:created>
  <dcterms:modified xsi:type="dcterms:W3CDTF">2026-10-15T13:06:32Z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0x010100853D95492460E0499D0CAD9E9B3256FB</vt:lpwstr>
  </property>
  <property fmtid="{D5CDD505-2E9C-101B-9397-08002B2CF9AE}" pid="3" name="MSIP_Label_f2dfecbd-fc97-4e8a-a9cd-19ed496c406e_Enabled">
    <vt:lpwstr>true</vt:lpwstr>
  </property>
  <property fmtid="{D5CDD505-2E9C-101B-9397-08002B2CF9AE}" pid="4" name="MSIP_Label_f2dfecbd-fc97-4e8a-a9cd-19ed496c406e_SetDate">
    <vt:lpwstr>2023-01-31T09:53:47Z</vt:lpwstr>
  </property>
  <property fmtid="{D5CDD505-2E9C-101B-9397-08002B2CF9AE}" pid="5" name="MSIP_Label_f2dfecbd-fc97-4e8a-a9cd-19ed496c406e_Method">
    <vt:lpwstr>Standard</vt:lpwstr>
  </property>
  <property fmtid="{D5CDD505-2E9C-101B-9397-08002B2CF9AE}" pid="6" name="MSIP_Label_f2dfecbd-fc97-4e8a-a9cd-19ed496c406e_Name">
    <vt:lpwstr>defa4170-0d19-0005-0004-bc88714345d2</vt:lpwstr>
  </property>
  <property fmtid="{D5CDD505-2E9C-101B-9397-08002B2CF9AE}" pid="7" name="MSIP_Label_f2dfecbd-fc97-4e8a-a9cd-19ed496c406e_SiteId">
    <vt:lpwstr>d47b090e-3f5a-4ca0-84d0-9f89d269f175</vt:lpwstr>
  </property>
  <property fmtid="{D5CDD505-2E9C-101B-9397-08002B2CF9AE}" pid="8" name="MSIP_Label_f2dfecbd-fc97-4e8a-a9cd-19ed496c406e_ActionId">
    <vt:lpwstr>063be346-6a6f-429b-9a92-7b338c61f0df</vt:lpwstr>
  </property>
  <property fmtid="{D5CDD505-2E9C-101B-9397-08002B2CF9AE}" pid="9" name="MSIP_Label_f2dfecbd-fc97-4e8a-a9cd-19ed496c406e_ContentBits">
    <vt:lpwstr>0</vt:lpwstr>
  </property>
  <property fmtid="{D5CDD505-2E9C-101B-9397-08002B2CF9AE}" pid="10" name="MediaServiceImageTags">
    <vt:lpwstr/>
  </property>
</Properties>
</file>