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60" windowWidth="11355" windowHeight="9210"/>
  </bookViews>
  <sheets>
    <sheet name="Timesheet" sheetId="1" r:id="rId1"/>
  </sheets>
  <definedNames>
    <definedName name="_xlnm.Print_Area" localSheetId="0">Timesheet!$A$1:$K$74</definedName>
  </definedNames>
  <calcPr calcId="145621"/>
</workbook>
</file>

<file path=xl/calcChain.xml><?xml version="1.0" encoding="utf-8"?>
<calcChain xmlns="http://schemas.openxmlformats.org/spreadsheetml/2006/main">
  <c r="D46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C60" i="1"/>
  <c r="H64" i="1" s="1"/>
  <c r="C58" i="1"/>
  <c r="C59" i="1" s="1"/>
  <c r="E60" i="1"/>
  <c r="E58" i="1"/>
  <c r="E59" i="1" s="1"/>
  <c r="E61" i="1" s="1"/>
  <c r="G60" i="1"/>
  <c r="G58" i="1"/>
  <c r="G59" i="1" s="1"/>
  <c r="I58" i="1"/>
  <c r="I59" i="1"/>
  <c r="I60" i="1"/>
  <c r="I61" i="1" l="1"/>
  <c r="J44" i="1"/>
  <c r="G61" i="1"/>
  <c r="C61" i="1"/>
  <c r="H63" i="1"/>
  <c r="K64" i="1" l="1"/>
</calcChain>
</file>

<file path=xl/sharedStrings.xml><?xml version="1.0" encoding="utf-8"?>
<sst xmlns="http://schemas.openxmlformats.org/spreadsheetml/2006/main" count="64" uniqueCount="61">
  <si>
    <t>Date</t>
  </si>
  <si>
    <t>Total Hours Worked</t>
  </si>
  <si>
    <t>Hourly Rate of Pay</t>
  </si>
  <si>
    <t xml:space="preserve">Accumulated holiday pay </t>
  </si>
  <si>
    <t>Basic factor for holiday pay</t>
  </si>
  <si>
    <t>Annual Leave calculation</t>
  </si>
  <si>
    <t>Date of leave to which the payment is ascribed</t>
  </si>
  <si>
    <t>Section 1</t>
  </si>
  <si>
    <t>Section 2</t>
  </si>
  <si>
    <t>I hereby claim the following hours worked:</t>
  </si>
  <si>
    <t>Signature</t>
  </si>
  <si>
    <t>PAYABLE</t>
  </si>
  <si>
    <t>Authorised by:</t>
  </si>
  <si>
    <t>Department:</t>
  </si>
  <si>
    <t>Timesheet</t>
  </si>
  <si>
    <t>Accumulated Factor (Hours)</t>
  </si>
  <si>
    <r>
      <t>Nature of Work</t>
    </r>
    <r>
      <rPr>
        <sz val="10"/>
        <rFont val="Verdana"/>
        <family val="2"/>
      </rPr>
      <t xml:space="preserve"> (Lecturing, Seminar / Tutorial, Demonstrating, other)</t>
    </r>
  </si>
  <si>
    <t>PAYABLE HOURS</t>
  </si>
  <si>
    <t>Time worked 1st</t>
  </si>
  <si>
    <t>Time worked 2nd</t>
  </si>
  <si>
    <t>Time worked 3rd</t>
  </si>
  <si>
    <t>For each task that attracts a different rate of pay please use a new column, e.g. lecturing, demonstrating, hours completed at an enhanced rate of pay etc</t>
  </si>
  <si>
    <t>Start time (part of 1st shift e.g. morning)</t>
  </si>
  <si>
    <t>Finish time (part of  1st shift e.g. morning)</t>
  </si>
  <si>
    <t>Start time (part of 2nd shift e.g. afternoon)</t>
  </si>
  <si>
    <t>Finish time (part of 2nd shift e.g. afternoon)</t>
  </si>
  <si>
    <t>Start time (part of 3rd shift e.g. evening)</t>
  </si>
  <si>
    <t>Finish time (part of 3rd shift e.g. evening)</t>
  </si>
  <si>
    <t>Hours Worked (Decimal)</t>
  </si>
  <si>
    <t>Total Payment</t>
  </si>
  <si>
    <t xml:space="preserve">Full-time annual leave entitlement in days (including closure days) </t>
  </si>
  <si>
    <t>Regular Pay</t>
  </si>
  <si>
    <t>Holiday Pay</t>
  </si>
  <si>
    <t>PRINT NAME HERE [ V ]</t>
  </si>
  <si>
    <t>Address</t>
  </si>
  <si>
    <t>Full Name - inc title</t>
  </si>
  <si>
    <t>TOTAL PAY</t>
  </si>
  <si>
    <t>National Insurance Number</t>
  </si>
  <si>
    <t>Date Of Birth</t>
  </si>
  <si>
    <t>Rate Type</t>
  </si>
  <si>
    <t>Cost Code &gt;</t>
  </si>
  <si>
    <t>Excluding Holiday</t>
  </si>
  <si>
    <r>
      <t>Student Number</t>
    </r>
    <r>
      <rPr>
        <sz val="20"/>
        <rFont val="Verdana"/>
        <family val="2"/>
      </rPr>
      <t xml:space="preserve"> _________________ </t>
    </r>
    <r>
      <rPr>
        <sz val="18"/>
        <rFont val="Verdana"/>
        <family val="2"/>
      </rPr>
      <t>Employee Number</t>
    </r>
    <r>
      <rPr>
        <sz val="20"/>
        <rFont val="Verdana"/>
        <family val="2"/>
      </rPr>
      <t xml:space="preserve"> ______________</t>
    </r>
  </si>
  <si>
    <t>Email / Tel</t>
  </si>
  <si>
    <t>Tutorial  (EXAMPLE)</t>
  </si>
  <si>
    <t>Section 1 of the timesheet should be completed by the individual. Section 2 should be completed by the Departmental Administrator and should then be authorised by the Head of Department or nominee and submitted to the Payroll Section.</t>
  </si>
  <si>
    <r>
      <t xml:space="preserve">When completing the table below please use the </t>
    </r>
    <r>
      <rPr>
        <b/>
        <u/>
        <sz val="11.5"/>
        <rFont val="Verdana"/>
        <family val="2"/>
      </rPr>
      <t>24 hour clock (Decimal)</t>
    </r>
    <r>
      <rPr>
        <sz val="11.5"/>
        <rFont val="Verdana"/>
        <family val="2"/>
      </rPr>
      <t xml:space="preserve">  e.g. 0900 for 9am / [ </t>
    </r>
    <r>
      <rPr>
        <b/>
        <sz val="11.5"/>
        <color indexed="10"/>
        <rFont val="Verdana"/>
        <family val="2"/>
      </rPr>
      <t>1750 for 5.30pm</t>
    </r>
    <r>
      <rPr>
        <b/>
        <sz val="11.5"/>
        <color indexed="11"/>
        <rFont val="Verdana"/>
        <family val="2"/>
      </rPr>
      <t xml:space="preserve"> </t>
    </r>
    <r>
      <rPr>
        <sz val="11.5"/>
        <rFont val="Verdana"/>
        <family val="2"/>
      </rPr>
      <t>]</t>
    </r>
  </si>
  <si>
    <t>Available Rates</t>
  </si>
  <si>
    <t>Minimum Wage Rates £/Hour</t>
  </si>
  <si>
    <t>Aged 16-17</t>
  </si>
  <si>
    <t>Aged 21 and over</t>
  </si>
  <si>
    <t>Aged 18-20</t>
  </si>
  <si>
    <t>Apprentice Rate</t>
  </si>
  <si>
    <t>Lecture</t>
  </si>
  <si>
    <t>Seminar/Tutorial</t>
  </si>
  <si>
    <t>Meetings</t>
  </si>
  <si>
    <t>Demonstrator Rate</t>
  </si>
  <si>
    <t>Research Student Seminar</t>
  </si>
  <si>
    <t>Setting a Two or Three Hour Script</t>
  </si>
  <si>
    <t>Marking a Two or Three Hour Script</t>
  </si>
  <si>
    <t>Marking an Essay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</si>
</sst>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  <numFmt numFmtId="165" formatCode="&quot;£&quot;#,##0.00"/>
    <numFmt numFmtId="166" formatCode="dd/mm/yyyy;@"/>
    <numFmt numFmtId="167" formatCode="0000"/>
  </numFmts>
  <fonts count="36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26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  <font>
      <b/>
      <sz val="10"/>
      <color indexed="10"/>
      <name val="Verdana"/>
      <family val="2"/>
    </font>
    <font>
      <sz val="18"/>
      <name val="Verdana"/>
      <family val="2"/>
    </font>
    <font>
      <b/>
      <sz val="2"/>
      <name val="Verdana"/>
      <family val="2"/>
    </font>
    <font>
      <sz val="2"/>
      <name val="Verdana"/>
      <family val="2"/>
    </font>
    <font>
      <b/>
      <sz val="11.5"/>
      <color indexed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sz val="15"/>
      <color indexed="10"/>
      <name val="Verdana"/>
      <family val="2"/>
    </font>
    <font>
      <sz val="11.5"/>
      <color indexed="10"/>
      <name val="Verdana"/>
      <family val="2"/>
    </font>
    <font>
      <sz val="10"/>
      <color indexed="53"/>
      <name val="Verdana"/>
      <family val="2"/>
    </font>
    <font>
      <sz val="14"/>
      <color indexed="10"/>
      <name val="Verdana"/>
      <family val="2"/>
    </font>
    <font>
      <sz val="20"/>
      <name val="Verdana"/>
      <family val="2"/>
    </font>
    <font>
      <b/>
      <sz val="10.5"/>
      <color indexed="10"/>
      <name val="Magneto"/>
      <family val="5"/>
    </font>
    <font>
      <sz val="10.5"/>
      <name val="Verdana"/>
      <family val="2"/>
    </font>
    <font>
      <sz val="11.5"/>
      <name val="Verdana"/>
      <family val="2"/>
    </font>
    <font>
      <b/>
      <u/>
      <sz val="11.5"/>
      <name val="Verdana"/>
      <family val="2"/>
    </font>
    <font>
      <b/>
      <sz val="11.5"/>
      <color indexed="1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6"/>
      <name val="Verdana"/>
      <family val="2"/>
    </font>
    <font>
      <i/>
      <sz val="16"/>
      <name val="Verdana"/>
      <family val="2"/>
    </font>
    <font>
      <b/>
      <i/>
      <sz val="16"/>
      <name val="Verdana"/>
      <family val="2"/>
    </font>
    <font>
      <sz val="11"/>
      <name val="Arial"/>
      <family val="2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 applyBorder="1"/>
    <xf numFmtId="0" fontId="2" fillId="0" borderId="0" xfId="0" applyFont="1" applyBorder="1"/>
    <xf numFmtId="2" fontId="1" fillId="0" borderId="0" xfId="0" applyNumberFormat="1" applyFont="1" applyBorder="1"/>
    <xf numFmtId="2" fontId="4" fillId="0" borderId="0" xfId="0" applyNumberFormat="1" applyFont="1"/>
    <xf numFmtId="0" fontId="2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5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" fillId="0" borderId="4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1" fillId="0" borderId="0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4" fontId="12" fillId="0" borderId="0" xfId="2" applyFont="1" applyBorder="1"/>
    <xf numFmtId="2" fontId="1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4" fontId="12" fillId="0" borderId="8" xfId="2" applyFont="1" applyBorder="1" applyAlignment="1">
      <alignment vertical="center"/>
    </xf>
    <xf numFmtId="2" fontId="11" fillId="0" borderId="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4" fontId="12" fillId="0" borderId="10" xfId="2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5" fillId="0" borderId="0" xfId="0" applyFont="1" applyBorder="1" applyAlignment="1"/>
    <xf numFmtId="43" fontId="8" fillId="0" borderId="0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2" fontId="21" fillId="0" borderId="0" xfId="0" applyNumberFormat="1" applyFont="1" applyBorder="1"/>
    <xf numFmtId="165" fontId="1" fillId="0" borderId="0" xfId="0" applyNumberFormat="1" applyFont="1" applyBorder="1"/>
    <xf numFmtId="44" fontId="2" fillId="0" borderId="0" xfId="0" applyNumberFormat="1" applyFont="1"/>
    <xf numFmtId="0" fontId="1" fillId="0" borderId="1" xfId="0" applyFont="1" applyBorder="1" applyAlignment="1">
      <alignment vertical="top"/>
    </xf>
    <xf numFmtId="2" fontId="1" fillId="0" borderId="1" xfId="0" applyNumberFormat="1" applyFont="1" applyBorder="1"/>
    <xf numFmtId="0" fontId="23" fillId="0" borderId="0" xfId="0" applyFont="1" applyBorder="1" applyAlignment="1">
      <alignment horizontal="left" vertical="center"/>
    </xf>
    <xf numFmtId="0" fontId="23" fillId="0" borderId="0" xfId="0" applyFont="1" applyBorder="1"/>
    <xf numFmtId="20" fontId="1" fillId="0" borderId="0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horizontal="center" vertical="center"/>
    </xf>
    <xf numFmtId="167" fontId="1" fillId="0" borderId="12" xfId="1" applyNumberFormat="1" applyFont="1" applyBorder="1" applyAlignment="1">
      <alignment horizontal="center" vertical="center"/>
    </xf>
    <xf numFmtId="167" fontId="1" fillId="0" borderId="13" xfId="1" applyNumberFormat="1" applyFont="1" applyBorder="1" applyAlignment="1">
      <alignment horizontal="center" vertical="center"/>
    </xf>
    <xf numFmtId="167" fontId="1" fillId="0" borderId="2" xfId="1" applyNumberFormat="1" applyFont="1" applyBorder="1" applyAlignment="1">
      <alignment horizontal="center" vertical="center"/>
    </xf>
    <xf numFmtId="167" fontId="1" fillId="0" borderId="3" xfId="1" applyNumberFormat="1" applyFont="1" applyBorder="1" applyAlignment="1">
      <alignment horizontal="center" vertical="center"/>
    </xf>
    <xf numFmtId="167" fontId="1" fillId="0" borderId="14" xfId="1" applyNumberFormat="1" applyFont="1" applyBorder="1" applyAlignment="1">
      <alignment horizontal="center" vertical="center"/>
    </xf>
    <xf numFmtId="167" fontId="1" fillId="0" borderId="15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6" fontId="24" fillId="2" borderId="11" xfId="0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4" fillId="2" borderId="18" xfId="1" applyNumberFormat="1" applyFont="1" applyFill="1" applyBorder="1" applyAlignment="1">
      <alignment horizontal="center" vertical="center"/>
    </xf>
    <xf numFmtId="167" fontId="24" fillId="2" borderId="14" xfId="1" applyNumberFormat="1" applyFont="1" applyFill="1" applyBorder="1" applyAlignment="1">
      <alignment horizontal="center" vertical="center"/>
    </xf>
    <xf numFmtId="167" fontId="24" fillId="2" borderId="13" xfId="1" applyNumberFormat="1" applyFont="1" applyFill="1" applyBorder="1" applyAlignment="1">
      <alignment horizontal="center" vertical="center"/>
    </xf>
    <xf numFmtId="20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9" fillId="0" borderId="0" xfId="0" applyFont="1" applyBorder="1"/>
    <xf numFmtId="0" fontId="30" fillId="0" borderId="0" xfId="0" applyFont="1" applyBorder="1"/>
    <xf numFmtId="8" fontId="30" fillId="0" borderId="5" xfId="0" applyNumberFormat="1" applyFont="1" applyBorder="1"/>
    <xf numFmtId="8" fontId="30" fillId="0" borderId="5" xfId="0" applyNumberFormat="1" applyFont="1" applyFill="1" applyBorder="1"/>
    <xf numFmtId="43" fontId="30" fillId="0" borderId="5" xfId="1" applyFont="1" applyBorder="1" applyAlignment="1">
      <alignment horizontal="center" wrapText="1"/>
    </xf>
    <xf numFmtId="0" fontId="35" fillId="0" borderId="5" xfId="0" applyFont="1" applyBorder="1" applyAlignment="1">
      <alignment horizontal="center" vertical="top" wrapText="1"/>
    </xf>
    <xf numFmtId="43" fontId="1" fillId="0" borderId="30" xfId="1" applyFont="1" applyBorder="1" applyAlignment="1" applyProtection="1">
      <alignment horizontal="center" vertical="center"/>
    </xf>
    <xf numFmtId="43" fontId="1" fillId="0" borderId="2" xfId="1" applyFont="1" applyBorder="1" applyAlignment="1" applyProtection="1">
      <alignment horizontal="center" vertical="center"/>
    </xf>
    <xf numFmtId="43" fontId="1" fillId="0" borderId="3" xfId="1" applyFont="1" applyBorder="1" applyAlignment="1" applyProtection="1">
      <alignment horizontal="center" vertical="center"/>
    </xf>
    <xf numFmtId="43" fontId="1" fillId="3" borderId="35" xfId="1" applyFont="1" applyFill="1" applyBorder="1" applyAlignment="1" applyProtection="1">
      <alignment horizontal="center" vertical="center"/>
      <protection locked="0"/>
    </xf>
    <xf numFmtId="43" fontId="1" fillId="3" borderId="5" xfId="1" applyFont="1" applyFill="1" applyBorder="1" applyAlignment="1" applyProtection="1">
      <alignment horizontal="center" vertical="center"/>
      <protection locked="0"/>
    </xf>
    <xf numFmtId="43" fontId="1" fillId="3" borderId="13" xfId="1" applyFont="1" applyFill="1" applyBorder="1" applyAlignment="1" applyProtection="1">
      <alignment horizontal="center" vertical="center"/>
      <protection locked="0"/>
    </xf>
    <xf numFmtId="43" fontId="1" fillId="3" borderId="27" xfId="1" applyFont="1" applyFill="1" applyBorder="1" applyAlignment="1">
      <alignment horizontal="center" vertical="center"/>
    </xf>
    <xf numFmtId="43" fontId="1" fillId="3" borderId="28" xfId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4" fillId="0" borderId="5" xfId="0" applyFont="1" applyBorder="1" applyAlignment="1">
      <alignment horizontal="center"/>
    </xf>
    <xf numFmtId="43" fontId="20" fillId="0" borderId="17" xfId="1" applyFont="1" applyBorder="1" applyAlignment="1" applyProtection="1">
      <alignment horizontal="center" vertical="center"/>
    </xf>
    <xf numFmtId="43" fontId="20" fillId="0" borderId="21" xfId="1" applyFont="1" applyBorder="1" applyAlignment="1" applyProtection="1">
      <alignment horizontal="center" vertical="center"/>
    </xf>
    <xf numFmtId="43" fontId="20" fillId="0" borderId="22" xfId="1" applyFont="1" applyBorder="1" applyAlignment="1" applyProtection="1">
      <alignment horizontal="center" vertical="center"/>
    </xf>
    <xf numFmtId="43" fontId="20" fillId="0" borderId="23" xfId="1" applyFont="1" applyBorder="1" applyAlignment="1" applyProtection="1">
      <alignment horizontal="center" vertical="center"/>
    </xf>
    <xf numFmtId="43" fontId="1" fillId="3" borderId="27" xfId="1" applyFont="1" applyFill="1" applyBorder="1" applyAlignment="1" applyProtection="1">
      <alignment horizontal="center" vertical="center"/>
    </xf>
    <xf numFmtId="43" fontId="1" fillId="3" borderId="29" xfId="1" applyFont="1" applyFill="1" applyBorder="1" applyAlignment="1" applyProtection="1">
      <alignment horizontal="center" vertical="center"/>
    </xf>
    <xf numFmtId="43" fontId="1" fillId="0" borderId="37" xfId="1" applyFont="1" applyBorder="1" applyAlignment="1" applyProtection="1">
      <alignment horizontal="center" vertical="center"/>
    </xf>
    <xf numFmtId="43" fontId="1" fillId="0" borderId="38" xfId="1" applyFont="1" applyBorder="1" applyAlignment="1" applyProtection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43" fontId="8" fillId="0" borderId="27" xfId="1" applyFont="1" applyFill="1" applyBorder="1" applyAlignment="1">
      <alignment horizontal="right" vertical="center"/>
    </xf>
    <xf numFmtId="43" fontId="8" fillId="0" borderId="28" xfId="1" applyFont="1" applyFill="1" applyBorder="1" applyAlignment="1">
      <alignment horizontal="right" vertical="center"/>
    </xf>
    <xf numFmtId="10" fontId="1" fillId="3" borderId="27" xfId="3" applyNumberFormat="1" applyFont="1" applyFill="1" applyBorder="1" applyAlignment="1" applyProtection="1">
      <alignment horizontal="right" vertical="center"/>
    </xf>
    <xf numFmtId="10" fontId="1" fillId="3" borderId="29" xfId="3" applyNumberFormat="1" applyFont="1" applyFill="1" applyBorder="1" applyAlignment="1" applyProtection="1">
      <alignment horizontal="right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3" fontId="8" fillId="0" borderId="27" xfId="1" applyFont="1" applyFill="1" applyBorder="1" applyAlignment="1">
      <alignment horizontal="center" vertical="center"/>
    </xf>
    <xf numFmtId="43" fontId="8" fillId="0" borderId="28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32" fillId="0" borderId="31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43" fontId="8" fillId="0" borderId="29" xfId="1" applyFont="1" applyFill="1" applyBorder="1" applyAlignment="1">
      <alignment horizontal="right" vertical="center"/>
    </xf>
    <xf numFmtId="43" fontId="1" fillId="3" borderId="29" xfId="1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/>
    <xf numFmtId="0" fontId="1" fillId="0" borderId="7" xfId="0" applyFont="1" applyBorder="1" applyAlignment="1"/>
    <xf numFmtId="0" fontId="22" fillId="0" borderId="2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2" fontId="24" fillId="2" borderId="24" xfId="0" applyNumberFormat="1" applyFont="1" applyFill="1" applyBorder="1" applyAlignment="1">
      <alignment horizontal="center" vertical="center"/>
    </xf>
    <xf numFmtId="2" fontId="24" fillId="2" borderId="26" xfId="0" applyNumberFormat="1" applyFont="1" applyFill="1" applyBorder="1" applyAlignment="1">
      <alignment horizontal="center" vertical="center"/>
    </xf>
    <xf numFmtId="43" fontId="1" fillId="0" borderId="21" xfId="1" applyFont="1" applyBorder="1" applyAlignment="1" applyProtection="1">
      <alignment horizontal="center" vertical="center"/>
    </xf>
    <xf numFmtId="43" fontId="1" fillId="0" borderId="22" xfId="1" applyFont="1" applyBorder="1" applyAlignment="1" applyProtection="1">
      <alignment horizontal="center" vertical="center"/>
    </xf>
    <xf numFmtId="43" fontId="1" fillId="0" borderId="23" xfId="1" applyFont="1" applyBorder="1" applyAlignment="1" applyProtection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3" fontId="1" fillId="3" borderId="35" xfId="1" applyFont="1" applyFill="1" applyBorder="1" applyAlignment="1" applyProtection="1">
      <alignment horizontal="center" vertical="center"/>
    </xf>
    <xf numFmtId="43" fontId="1" fillId="3" borderId="5" xfId="1" applyFont="1" applyFill="1" applyBorder="1" applyAlignment="1" applyProtection="1">
      <alignment horizontal="center" vertical="center"/>
    </xf>
    <xf numFmtId="43" fontId="1" fillId="3" borderId="13" xfId="1" applyFont="1" applyFill="1" applyBorder="1" applyAlignment="1" applyProtection="1">
      <alignment horizontal="center" vertical="center"/>
    </xf>
    <xf numFmtId="10" fontId="1" fillId="3" borderId="35" xfId="3" applyNumberFormat="1" applyFont="1" applyFill="1" applyBorder="1" applyAlignment="1" applyProtection="1">
      <alignment horizontal="right" vertical="center"/>
    </xf>
    <xf numFmtId="10" fontId="1" fillId="3" borderId="5" xfId="3" applyNumberFormat="1" applyFont="1" applyFill="1" applyBorder="1" applyAlignment="1" applyProtection="1">
      <alignment horizontal="right" vertical="center"/>
    </xf>
    <xf numFmtId="10" fontId="1" fillId="3" borderId="13" xfId="3" applyNumberFormat="1" applyFont="1" applyFill="1" applyBorder="1" applyAlignment="1" applyProtection="1">
      <alignment horizontal="right" vertical="center"/>
    </xf>
    <xf numFmtId="43" fontId="8" fillId="0" borderId="35" xfId="1" applyFont="1" applyFill="1" applyBorder="1" applyAlignment="1" applyProtection="1">
      <alignment horizontal="center" vertical="center"/>
      <protection locked="0"/>
    </xf>
    <xf numFmtId="43" fontId="8" fillId="0" borderId="5" xfId="1" applyFont="1" applyFill="1" applyBorder="1" applyAlignment="1" applyProtection="1">
      <alignment horizontal="center" vertical="center"/>
      <protection locked="0"/>
    </xf>
    <xf numFmtId="43" fontId="8" fillId="0" borderId="13" xfId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center" vertical="center" wrapText="1"/>
    </xf>
    <xf numFmtId="43" fontId="1" fillId="0" borderId="36" xfId="1" applyFont="1" applyBorder="1" applyAlignment="1" applyProtection="1">
      <alignment horizontal="center" vertical="center"/>
    </xf>
    <xf numFmtId="10" fontId="1" fillId="3" borderId="28" xfId="3" applyNumberFormat="1" applyFont="1" applyFill="1" applyBorder="1" applyAlignment="1" applyProtection="1">
      <alignment horizontal="right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3" fontId="1" fillId="0" borderId="17" xfId="1" applyFont="1" applyBorder="1" applyAlignment="1" applyProtection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43" fontId="1" fillId="3" borderId="28" xfId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49" fontId="33" fillId="0" borderId="42" xfId="0" applyNumberFormat="1" applyFont="1" applyBorder="1" applyAlignment="1">
      <alignment horizontal="center"/>
    </xf>
    <xf numFmtId="49" fontId="33" fillId="0" borderId="43" xfId="0" applyNumberFormat="1" applyFont="1" applyBorder="1" applyAlignment="1">
      <alignment horizontal="center"/>
    </xf>
    <xf numFmtId="49" fontId="33" fillId="0" borderId="44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43" fontId="8" fillId="0" borderId="29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3" fontId="18" fillId="0" borderId="35" xfId="1" applyFont="1" applyFill="1" applyBorder="1" applyAlignment="1">
      <alignment horizontal="center" vertical="center" wrapText="1"/>
    </xf>
    <xf numFmtId="43" fontId="18" fillId="0" borderId="13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3" fontId="1" fillId="0" borderId="20" xfId="1" applyFont="1" applyBorder="1" applyAlignment="1" applyProtection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3</xdr:col>
      <xdr:colOff>838200</xdr:colOff>
      <xdr:row>3</xdr:row>
      <xdr:rowOff>66675</xdr:rowOff>
    </xdr:to>
    <xdr:pic>
      <xdr:nvPicPr>
        <xdr:cNvPr id="1055" name="Picture 11" descr="aber-uni-logo-mo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3133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7"/>
  <sheetViews>
    <sheetView tabSelected="1" topLeftCell="A55" workbookViewId="0"/>
  </sheetViews>
  <sheetFormatPr defaultRowHeight="12.75" x14ac:dyDescent="0.2"/>
  <cols>
    <col min="1" max="1" width="14.42578125" style="1" customWidth="1"/>
    <col min="2" max="2" width="14.140625" style="1" customWidth="1"/>
    <col min="3" max="3" width="6.5703125" style="1" customWidth="1"/>
    <col min="4" max="4" width="20.7109375" style="1" customWidth="1"/>
    <col min="5" max="5" width="12.7109375" style="1" customWidth="1"/>
    <col min="6" max="7" width="12.42578125" style="1" customWidth="1"/>
    <col min="8" max="8" width="13.7109375" style="1" customWidth="1"/>
    <col min="9" max="9" width="12.42578125" style="1" bestFit="1" customWidth="1"/>
    <col min="10" max="10" width="7.7109375" style="1" customWidth="1"/>
    <col min="11" max="11" width="11.7109375" style="1" bestFit="1" customWidth="1"/>
    <col min="12" max="12" width="17.5703125" style="1" customWidth="1"/>
    <col min="13" max="16384" width="9.140625" style="1"/>
  </cols>
  <sheetData>
    <row r="1" spans="1:11" ht="27.75" customHeight="1" x14ac:dyDescent="0.2">
      <c r="D1" s="119" t="s">
        <v>14</v>
      </c>
      <c r="E1" s="119"/>
      <c r="F1" s="119"/>
      <c r="G1" s="119"/>
      <c r="H1" s="119"/>
      <c r="I1" s="120"/>
    </row>
    <row r="2" spans="1:11" x14ac:dyDescent="0.2">
      <c r="D2" s="119"/>
      <c r="E2" s="119"/>
      <c r="F2" s="119"/>
      <c r="G2" s="119"/>
      <c r="H2" s="119"/>
      <c r="I2" s="120"/>
    </row>
    <row r="3" spans="1:11" ht="8.25" customHeight="1" x14ac:dyDescent="0.2"/>
    <row r="4" spans="1:11" ht="8.25" customHeight="1" x14ac:dyDescent="0.2"/>
    <row r="5" spans="1:11" ht="39.75" customHeight="1" x14ac:dyDescent="0.2">
      <c r="A5" s="121" t="s">
        <v>45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9" customHeight="1" x14ac:dyDescent="0.2"/>
    <row r="7" spans="1:11" ht="18" x14ac:dyDescent="0.25">
      <c r="A7" s="24" t="s">
        <v>7</v>
      </c>
      <c r="B7" s="25"/>
    </row>
    <row r="9" spans="1:11" s="4" customFormat="1" ht="32.25" customHeight="1" x14ac:dyDescent="0.2">
      <c r="A9" s="32" t="s">
        <v>35</v>
      </c>
      <c r="B9" s="123"/>
      <c r="C9" s="124"/>
      <c r="D9" s="124"/>
      <c r="E9" s="124"/>
      <c r="F9" s="124"/>
      <c r="G9" s="124"/>
      <c r="H9" s="124"/>
      <c r="I9" s="124"/>
      <c r="J9" s="124"/>
      <c r="K9" s="125"/>
    </row>
    <row r="10" spans="1:11" s="4" customFormat="1" ht="33.75" customHeight="1" x14ac:dyDescent="0.2">
      <c r="A10" s="31" t="s">
        <v>38</v>
      </c>
      <c r="B10" s="130"/>
      <c r="C10" s="131"/>
      <c r="D10" s="132"/>
      <c r="E10" s="133" t="s">
        <v>37</v>
      </c>
      <c r="F10" s="134"/>
      <c r="G10" s="134"/>
      <c r="H10" s="130"/>
      <c r="I10" s="131"/>
      <c r="J10" s="131"/>
      <c r="K10" s="132"/>
    </row>
    <row r="11" spans="1:11" s="4" customFormat="1" ht="33" customHeight="1" x14ac:dyDescent="0.2">
      <c r="A11" s="31" t="s">
        <v>34</v>
      </c>
      <c r="B11" s="130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1" s="4" customFormat="1" ht="33" customHeight="1" x14ac:dyDescent="0.2">
      <c r="A12" s="31"/>
      <c r="B12" s="130"/>
      <c r="C12" s="131"/>
      <c r="D12" s="131"/>
      <c r="E12" s="131"/>
      <c r="F12" s="131"/>
      <c r="G12" s="131"/>
      <c r="H12" s="131"/>
      <c r="I12" s="131"/>
      <c r="J12" s="131"/>
      <c r="K12" s="132"/>
    </row>
    <row r="13" spans="1:11" s="4" customFormat="1" ht="33" customHeight="1" x14ac:dyDescent="0.2">
      <c r="A13" s="31"/>
      <c r="B13" s="130"/>
      <c r="C13" s="131"/>
      <c r="D13" s="131"/>
      <c r="E13" s="131"/>
      <c r="F13" s="131"/>
      <c r="G13" s="131"/>
      <c r="H13" s="131"/>
      <c r="I13" s="131"/>
      <c r="J13" s="131"/>
      <c r="K13" s="132"/>
    </row>
    <row r="14" spans="1:11" s="4" customFormat="1" ht="33" customHeight="1" x14ac:dyDescent="0.2">
      <c r="A14" s="31" t="s">
        <v>43</v>
      </c>
      <c r="B14" s="127"/>
      <c r="C14" s="128"/>
      <c r="D14" s="128"/>
      <c r="E14" s="128"/>
      <c r="F14" s="128"/>
      <c r="G14" s="128"/>
      <c r="H14" s="128"/>
      <c r="I14" s="128"/>
      <c r="J14" s="128"/>
      <c r="K14" s="129"/>
    </row>
    <row r="15" spans="1:11" s="36" customFormat="1" ht="5.25" x14ac:dyDescent="0.15">
      <c r="A15" s="34"/>
      <c r="B15" s="35"/>
      <c r="C15" s="35"/>
      <c r="D15" s="35"/>
      <c r="E15" s="35"/>
      <c r="F15" s="35"/>
      <c r="G15" s="50"/>
      <c r="H15" s="50"/>
      <c r="I15" s="50"/>
      <c r="J15" s="50"/>
      <c r="K15" s="50"/>
    </row>
    <row r="16" spans="1:11" s="59" customFormat="1" ht="36.75" customHeight="1" x14ac:dyDescent="0.3">
      <c r="A16" s="33" t="s">
        <v>42</v>
      </c>
      <c r="B16" s="58"/>
      <c r="C16" s="58"/>
      <c r="D16" s="58"/>
      <c r="E16" s="58"/>
      <c r="F16" s="58"/>
      <c r="G16" s="58"/>
      <c r="H16" s="58"/>
      <c r="I16" s="58"/>
      <c r="J16" s="58"/>
    </row>
    <row r="17" spans="1:12" s="4" customFormat="1" ht="20.25" customHeight="1" x14ac:dyDescent="0.2">
      <c r="A17" s="7"/>
      <c r="B17" s="126"/>
      <c r="C17" s="126"/>
      <c r="D17" s="126"/>
    </row>
    <row r="18" spans="1:12" s="4" customFormat="1" x14ac:dyDescent="0.2">
      <c r="A18" s="4" t="s">
        <v>9</v>
      </c>
    </row>
    <row r="19" spans="1:12" s="14" customFormat="1" x14ac:dyDescent="0.2">
      <c r="A19" s="13"/>
      <c r="B19" s="13"/>
      <c r="C19" s="13"/>
      <c r="D19" s="13"/>
    </row>
    <row r="20" spans="1:12" s="4" customFormat="1" ht="13.5" thickBot="1" x14ac:dyDescent="0.25">
      <c r="A20" s="10" t="s">
        <v>10</v>
      </c>
      <c r="B20" s="12"/>
      <c r="C20" s="11"/>
      <c r="D20" s="11"/>
      <c r="E20" s="7" t="s">
        <v>0</v>
      </c>
      <c r="F20" s="11"/>
      <c r="G20" s="11"/>
      <c r="H20" s="11"/>
    </row>
    <row r="21" spans="1:12" s="4" customFormat="1" x14ac:dyDescent="0.2">
      <c r="A21" s="10"/>
      <c r="B21" s="5"/>
      <c r="E21" s="7"/>
    </row>
    <row r="22" spans="1:12" s="4" customFormat="1" x14ac:dyDescent="0.2">
      <c r="A22" s="179" t="s">
        <v>46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2" s="4" customFormat="1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</row>
    <row r="24" spans="1:12" s="4" customFormat="1" ht="21" customHeight="1" thickBot="1" x14ac:dyDescent="0.25">
      <c r="A24" s="15"/>
    </row>
    <row r="25" spans="1:12" s="16" customFormat="1" ht="12.75" customHeight="1" thickBot="1" x14ac:dyDescent="0.25">
      <c r="A25" s="105" t="s">
        <v>0</v>
      </c>
      <c r="B25" s="137" t="s">
        <v>16</v>
      </c>
      <c r="C25" s="138"/>
      <c r="D25" s="105" t="s">
        <v>18</v>
      </c>
      <c r="E25" s="150"/>
      <c r="F25" s="105" t="s">
        <v>19</v>
      </c>
      <c r="G25" s="106"/>
      <c r="H25" s="105" t="s">
        <v>20</v>
      </c>
      <c r="I25" s="106"/>
      <c r="J25" s="160" t="s">
        <v>11</v>
      </c>
      <c r="K25" s="150"/>
    </row>
    <row r="26" spans="1:12" s="16" customFormat="1" ht="69.75" customHeight="1" thickBot="1" x14ac:dyDescent="0.25">
      <c r="A26" s="149"/>
      <c r="B26" s="139"/>
      <c r="C26" s="140"/>
      <c r="D26" s="68" t="s">
        <v>22</v>
      </c>
      <c r="E26" s="69" t="s">
        <v>23</v>
      </c>
      <c r="F26" s="19" t="s">
        <v>24</v>
      </c>
      <c r="G26" s="20" t="s">
        <v>25</v>
      </c>
      <c r="H26" s="19" t="s">
        <v>26</v>
      </c>
      <c r="I26" s="20" t="s">
        <v>27</v>
      </c>
      <c r="J26" s="103" t="s">
        <v>28</v>
      </c>
      <c r="K26" s="104"/>
    </row>
    <row r="27" spans="1:12" s="76" customFormat="1" ht="42" customHeight="1" x14ac:dyDescent="0.2">
      <c r="A27" s="70">
        <v>39783</v>
      </c>
      <c r="B27" s="141" t="s">
        <v>44</v>
      </c>
      <c r="C27" s="142"/>
      <c r="D27" s="71">
        <v>900</v>
      </c>
      <c r="E27" s="72">
        <v>1050</v>
      </c>
      <c r="F27" s="73">
        <v>1200</v>
      </c>
      <c r="G27" s="74">
        <v>1325</v>
      </c>
      <c r="H27" s="73">
        <v>1500</v>
      </c>
      <c r="I27" s="74">
        <v>1775</v>
      </c>
      <c r="J27" s="161">
        <f>((E27-D27)+(G27-F27)+(I27-H27))/100</f>
        <v>5.5</v>
      </c>
      <c r="K27" s="162"/>
      <c r="L27" s="75"/>
    </row>
    <row r="28" spans="1:12" s="44" customFormat="1" ht="24.75" customHeight="1" x14ac:dyDescent="0.2">
      <c r="A28" s="61"/>
      <c r="B28" s="135"/>
      <c r="C28" s="136"/>
      <c r="D28" s="62"/>
      <c r="E28" s="67"/>
      <c r="F28" s="66"/>
      <c r="G28" s="63"/>
      <c r="H28" s="66"/>
      <c r="I28" s="63"/>
      <c r="J28" s="101">
        <f t="shared" ref="J28:J43" si="0">((E28-D28)+(G28-F28)+I28-H28)/100</f>
        <v>0</v>
      </c>
      <c r="K28" s="102"/>
      <c r="L28" s="60"/>
    </row>
    <row r="29" spans="1:12" s="44" customFormat="1" ht="24.75" customHeight="1" x14ac:dyDescent="0.2">
      <c r="A29" s="61"/>
      <c r="B29" s="135"/>
      <c r="C29" s="136"/>
      <c r="D29" s="62"/>
      <c r="E29" s="67"/>
      <c r="F29" s="66"/>
      <c r="G29" s="63"/>
      <c r="H29" s="66"/>
      <c r="I29" s="63"/>
      <c r="J29" s="101">
        <f t="shared" si="0"/>
        <v>0</v>
      </c>
      <c r="K29" s="102"/>
      <c r="L29" s="60"/>
    </row>
    <row r="30" spans="1:12" s="44" customFormat="1" ht="24.75" customHeight="1" x14ac:dyDescent="0.2">
      <c r="A30" s="61"/>
      <c r="B30" s="135"/>
      <c r="C30" s="136"/>
      <c r="D30" s="62"/>
      <c r="E30" s="67"/>
      <c r="F30" s="66"/>
      <c r="G30" s="63"/>
      <c r="H30" s="66"/>
      <c r="I30" s="63"/>
      <c r="J30" s="101">
        <f t="shared" si="0"/>
        <v>0</v>
      </c>
      <c r="K30" s="102"/>
      <c r="L30" s="60"/>
    </row>
    <row r="31" spans="1:12" s="44" customFormat="1" ht="24.75" customHeight="1" x14ac:dyDescent="0.2">
      <c r="A31" s="61"/>
      <c r="B31" s="135"/>
      <c r="C31" s="136"/>
      <c r="D31" s="62"/>
      <c r="E31" s="67"/>
      <c r="F31" s="66"/>
      <c r="G31" s="63"/>
      <c r="H31" s="66"/>
      <c r="I31" s="63"/>
      <c r="J31" s="101">
        <f t="shared" si="0"/>
        <v>0</v>
      </c>
      <c r="K31" s="102"/>
      <c r="L31" s="60"/>
    </row>
    <row r="32" spans="1:12" s="44" customFormat="1" ht="24.75" customHeight="1" x14ac:dyDescent="0.2">
      <c r="A32" s="61"/>
      <c r="B32" s="135"/>
      <c r="C32" s="136"/>
      <c r="D32" s="62"/>
      <c r="E32" s="67"/>
      <c r="F32" s="66"/>
      <c r="G32" s="63"/>
      <c r="H32" s="66"/>
      <c r="I32" s="63"/>
      <c r="J32" s="101">
        <f t="shared" si="0"/>
        <v>0</v>
      </c>
      <c r="K32" s="102"/>
      <c r="L32" s="60"/>
    </row>
    <row r="33" spans="1:12" s="44" customFormat="1" ht="24.75" customHeight="1" x14ac:dyDescent="0.2">
      <c r="A33" s="61"/>
      <c r="B33" s="135"/>
      <c r="C33" s="136"/>
      <c r="D33" s="62"/>
      <c r="E33" s="67"/>
      <c r="F33" s="66"/>
      <c r="G33" s="63"/>
      <c r="H33" s="66"/>
      <c r="I33" s="63"/>
      <c r="J33" s="101">
        <f t="shared" si="0"/>
        <v>0</v>
      </c>
      <c r="K33" s="102"/>
      <c r="L33" s="60"/>
    </row>
    <row r="34" spans="1:12" s="44" customFormat="1" ht="24.75" customHeight="1" x14ac:dyDescent="0.2">
      <c r="A34" s="61"/>
      <c r="B34" s="135"/>
      <c r="C34" s="136"/>
      <c r="D34" s="62"/>
      <c r="E34" s="67"/>
      <c r="F34" s="66"/>
      <c r="G34" s="63"/>
      <c r="H34" s="66"/>
      <c r="I34" s="63"/>
      <c r="J34" s="101">
        <f t="shared" si="0"/>
        <v>0</v>
      </c>
      <c r="K34" s="102"/>
      <c r="L34" s="60"/>
    </row>
    <row r="35" spans="1:12" s="44" customFormat="1" ht="24.75" customHeight="1" x14ac:dyDescent="0.2">
      <c r="A35" s="61"/>
      <c r="B35" s="135"/>
      <c r="C35" s="136"/>
      <c r="D35" s="62"/>
      <c r="E35" s="67"/>
      <c r="F35" s="66"/>
      <c r="G35" s="63"/>
      <c r="H35" s="66"/>
      <c r="I35" s="63"/>
      <c r="J35" s="101">
        <f t="shared" si="0"/>
        <v>0</v>
      </c>
      <c r="K35" s="102"/>
      <c r="L35" s="60"/>
    </row>
    <row r="36" spans="1:12" s="44" customFormat="1" ht="24.75" customHeight="1" x14ac:dyDescent="0.2">
      <c r="A36" s="61"/>
      <c r="B36" s="135"/>
      <c r="C36" s="136"/>
      <c r="D36" s="62"/>
      <c r="E36" s="67"/>
      <c r="F36" s="66"/>
      <c r="G36" s="63"/>
      <c r="H36" s="66"/>
      <c r="I36" s="63"/>
      <c r="J36" s="101">
        <f t="shared" si="0"/>
        <v>0</v>
      </c>
      <c r="K36" s="102"/>
      <c r="L36" s="60"/>
    </row>
    <row r="37" spans="1:12" s="44" customFormat="1" ht="24.75" customHeight="1" x14ac:dyDescent="0.2">
      <c r="A37" s="61"/>
      <c r="B37" s="135"/>
      <c r="C37" s="136"/>
      <c r="D37" s="62"/>
      <c r="E37" s="67"/>
      <c r="F37" s="66"/>
      <c r="G37" s="63"/>
      <c r="H37" s="66"/>
      <c r="I37" s="63"/>
      <c r="J37" s="101">
        <f t="shared" si="0"/>
        <v>0</v>
      </c>
      <c r="K37" s="102"/>
      <c r="L37" s="60"/>
    </row>
    <row r="38" spans="1:12" s="44" customFormat="1" ht="24.75" customHeight="1" x14ac:dyDescent="0.2">
      <c r="A38" s="61"/>
      <c r="B38" s="135"/>
      <c r="C38" s="136"/>
      <c r="D38" s="62"/>
      <c r="E38" s="67"/>
      <c r="F38" s="66"/>
      <c r="G38" s="63"/>
      <c r="H38" s="66"/>
      <c r="I38" s="63"/>
      <c r="J38" s="101">
        <f t="shared" si="0"/>
        <v>0</v>
      </c>
      <c r="K38" s="102"/>
      <c r="L38" s="60"/>
    </row>
    <row r="39" spans="1:12" s="44" customFormat="1" ht="24.75" customHeight="1" x14ac:dyDescent="0.2">
      <c r="A39" s="61"/>
      <c r="B39" s="135"/>
      <c r="C39" s="136"/>
      <c r="D39" s="62"/>
      <c r="E39" s="67"/>
      <c r="F39" s="66"/>
      <c r="G39" s="63"/>
      <c r="H39" s="66"/>
      <c r="I39" s="63"/>
      <c r="J39" s="101">
        <f t="shared" si="0"/>
        <v>0</v>
      </c>
      <c r="K39" s="102"/>
      <c r="L39" s="60"/>
    </row>
    <row r="40" spans="1:12" s="44" customFormat="1" ht="24.75" customHeight="1" x14ac:dyDescent="0.2">
      <c r="A40" s="61"/>
      <c r="B40" s="135"/>
      <c r="C40" s="136"/>
      <c r="D40" s="62"/>
      <c r="E40" s="67"/>
      <c r="F40" s="66"/>
      <c r="G40" s="63"/>
      <c r="H40" s="66"/>
      <c r="I40" s="63"/>
      <c r="J40" s="101">
        <f t="shared" si="0"/>
        <v>0</v>
      </c>
      <c r="K40" s="102"/>
      <c r="L40" s="60"/>
    </row>
    <row r="41" spans="1:12" s="44" customFormat="1" ht="24.75" customHeight="1" x14ac:dyDescent="0.2">
      <c r="A41" s="61"/>
      <c r="B41" s="135"/>
      <c r="C41" s="136"/>
      <c r="D41" s="62"/>
      <c r="E41" s="67"/>
      <c r="F41" s="66"/>
      <c r="G41" s="63"/>
      <c r="H41" s="66"/>
      <c r="I41" s="63"/>
      <c r="J41" s="101">
        <f t="shared" si="0"/>
        <v>0</v>
      </c>
      <c r="K41" s="102"/>
      <c r="L41" s="60"/>
    </row>
    <row r="42" spans="1:12" s="44" customFormat="1" ht="24.75" customHeight="1" x14ac:dyDescent="0.2">
      <c r="A42" s="61"/>
      <c r="B42" s="135"/>
      <c r="C42" s="136"/>
      <c r="D42" s="62"/>
      <c r="E42" s="67"/>
      <c r="F42" s="66"/>
      <c r="G42" s="63"/>
      <c r="H42" s="66"/>
      <c r="I42" s="63"/>
      <c r="J42" s="101">
        <f t="shared" si="0"/>
        <v>0</v>
      </c>
      <c r="K42" s="102"/>
      <c r="L42" s="60"/>
    </row>
    <row r="43" spans="1:12" s="44" customFormat="1" ht="24.75" customHeight="1" thickBot="1" x14ac:dyDescent="0.25">
      <c r="A43" s="61"/>
      <c r="B43" s="189"/>
      <c r="C43" s="190"/>
      <c r="D43" s="64"/>
      <c r="E43" s="65"/>
      <c r="F43" s="66"/>
      <c r="G43" s="63"/>
      <c r="H43" s="66"/>
      <c r="I43" s="63"/>
      <c r="J43" s="101">
        <f t="shared" si="0"/>
        <v>0</v>
      </c>
      <c r="K43" s="102"/>
      <c r="L43" s="60"/>
    </row>
    <row r="44" spans="1:12" s="4" customFormat="1" ht="27" customHeight="1" thickBot="1" x14ac:dyDescent="0.25">
      <c r="F44" s="153"/>
      <c r="G44" s="154"/>
      <c r="H44" s="151" t="s">
        <v>17</v>
      </c>
      <c r="I44" s="152"/>
      <c r="J44" s="147">
        <f>SUM(J28:K43)</f>
        <v>0</v>
      </c>
      <c r="K44" s="148"/>
      <c r="L44" s="28"/>
    </row>
    <row r="45" spans="1:12" s="4" customFormat="1" ht="13.5" thickBot="1" x14ac:dyDescent="0.25">
      <c r="A45" s="21"/>
      <c r="B45" s="21"/>
      <c r="C45" s="21"/>
      <c r="D45" s="21"/>
      <c r="E45" s="21"/>
      <c r="F45" s="22"/>
      <c r="G45" s="21"/>
      <c r="H45" s="23"/>
      <c r="I45" s="23"/>
      <c r="J45" s="21"/>
      <c r="K45" s="21"/>
    </row>
    <row r="46" spans="1:12" ht="21" thickTop="1" thickBot="1" x14ac:dyDescent="0.3">
      <c r="A46" s="24" t="s">
        <v>8</v>
      </c>
      <c r="D46" s="191">
        <f>B9</f>
        <v>0</v>
      </c>
      <c r="E46" s="192"/>
      <c r="F46" s="192"/>
      <c r="G46" s="193"/>
    </row>
    <row r="47" spans="1:12" ht="16.5" customHeight="1" thickTop="1" x14ac:dyDescent="0.2">
      <c r="C47" s="122"/>
      <c r="D47" s="122"/>
      <c r="E47" s="122"/>
      <c r="F47" s="122"/>
      <c r="G47" s="122"/>
      <c r="H47" s="122"/>
      <c r="I47" s="122"/>
      <c r="J47" s="122"/>
      <c r="K47" s="122"/>
    </row>
    <row r="48" spans="1:12" ht="12.75" customHeight="1" x14ac:dyDescent="0.2">
      <c r="A48" s="158" t="s">
        <v>5</v>
      </c>
      <c r="B48" s="122"/>
      <c r="C48" s="18"/>
      <c r="D48" s="18"/>
      <c r="E48" s="18"/>
    </row>
    <row r="49" spans="1:14" ht="16.5" customHeight="1" x14ac:dyDescent="0.2">
      <c r="A49" s="159" t="s">
        <v>21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</row>
    <row r="50" spans="1:14" ht="16.5" customHeight="1" x14ac:dyDescent="0.2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4"/>
    </row>
    <row r="51" spans="1:14" ht="16.5" customHeight="1" thickBo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4"/>
      <c r="K51" s="4"/>
      <c r="L51" s="4"/>
    </row>
    <row r="52" spans="1:14" ht="22.5" customHeight="1" thickBot="1" x14ac:dyDescent="0.25">
      <c r="A52" s="166" t="s">
        <v>40</v>
      </c>
      <c r="B52" s="167"/>
      <c r="C52" s="155"/>
      <c r="D52" s="157"/>
      <c r="E52" s="155"/>
      <c r="F52" s="157"/>
      <c r="G52" s="155"/>
      <c r="H52" s="157"/>
      <c r="I52" s="155"/>
      <c r="J52" s="156"/>
      <c r="K52" s="157"/>
      <c r="L52" s="4"/>
    </row>
    <row r="53" spans="1:14" s="47" customFormat="1" ht="34.5" customHeight="1" x14ac:dyDescent="0.2">
      <c r="A53" s="208" t="s">
        <v>39</v>
      </c>
      <c r="B53" s="209"/>
      <c r="C53" s="114"/>
      <c r="D53" s="116"/>
      <c r="E53" s="114"/>
      <c r="F53" s="116"/>
      <c r="G53" s="114"/>
      <c r="H53" s="115"/>
      <c r="I53" s="107"/>
      <c r="J53" s="108"/>
      <c r="K53" s="109"/>
      <c r="L53" s="46"/>
    </row>
    <row r="54" spans="1:14" s="52" customFormat="1" ht="33.75" customHeight="1" x14ac:dyDescent="0.2">
      <c r="A54" s="206" t="s">
        <v>1</v>
      </c>
      <c r="B54" s="207"/>
      <c r="C54" s="110"/>
      <c r="D54" s="111"/>
      <c r="E54" s="117"/>
      <c r="F54" s="118"/>
      <c r="G54" s="117"/>
      <c r="H54" s="195"/>
      <c r="I54" s="176"/>
      <c r="J54" s="177"/>
      <c r="K54" s="178"/>
      <c r="L54" s="51"/>
      <c r="M54" s="51"/>
      <c r="N54" s="51"/>
    </row>
    <row r="55" spans="1:14" s="49" customFormat="1" ht="33.75" customHeight="1" x14ac:dyDescent="0.2">
      <c r="A55" s="168" t="s">
        <v>2</v>
      </c>
      <c r="B55" s="169"/>
      <c r="C55" s="110"/>
      <c r="D55" s="111"/>
      <c r="E55" s="110"/>
      <c r="F55" s="111"/>
      <c r="G55" s="110"/>
      <c r="H55" s="145"/>
      <c r="I55" s="176"/>
      <c r="J55" s="177"/>
      <c r="K55" s="178"/>
      <c r="L55" s="48"/>
    </row>
    <row r="56" spans="1:14" s="45" customFormat="1" ht="34.5" customHeight="1" x14ac:dyDescent="0.2">
      <c r="A56" s="143" t="s">
        <v>30</v>
      </c>
      <c r="B56" s="144"/>
      <c r="C56" s="89">
        <v>39</v>
      </c>
      <c r="D56" s="90"/>
      <c r="E56" s="89">
        <v>39</v>
      </c>
      <c r="F56" s="90"/>
      <c r="G56" s="89">
        <v>39</v>
      </c>
      <c r="H56" s="146"/>
      <c r="I56" s="86">
        <v>39</v>
      </c>
      <c r="J56" s="87"/>
      <c r="K56" s="88"/>
      <c r="L56" s="44"/>
    </row>
    <row r="57" spans="1:14" s="45" customFormat="1" ht="34.5" customHeight="1" x14ac:dyDescent="0.2">
      <c r="A57" s="182" t="s">
        <v>4</v>
      </c>
      <c r="B57" s="183"/>
      <c r="C57" s="112">
        <v>0.17599999999999999</v>
      </c>
      <c r="D57" s="181"/>
      <c r="E57" s="112">
        <v>0.17599999999999999</v>
      </c>
      <c r="F57" s="181"/>
      <c r="G57" s="112">
        <v>0.17599999999999999</v>
      </c>
      <c r="H57" s="113"/>
      <c r="I57" s="173">
        <v>0.17599999999999999</v>
      </c>
      <c r="J57" s="174"/>
      <c r="K57" s="175"/>
      <c r="L57" s="44"/>
      <c r="M57" s="44"/>
      <c r="N57" s="44"/>
    </row>
    <row r="58" spans="1:14" s="45" customFormat="1" ht="34.5" customHeight="1" x14ac:dyDescent="0.2">
      <c r="A58" s="182" t="s">
        <v>15</v>
      </c>
      <c r="B58" s="183"/>
      <c r="C58" s="97">
        <f>C54*C57</f>
        <v>0</v>
      </c>
      <c r="D58" s="188"/>
      <c r="E58" s="97">
        <f>E54*E57</f>
        <v>0</v>
      </c>
      <c r="F58" s="188"/>
      <c r="G58" s="97">
        <f>G54*G57</f>
        <v>0</v>
      </c>
      <c r="H58" s="98"/>
      <c r="I58" s="170">
        <f>I54*I57</f>
        <v>0</v>
      </c>
      <c r="J58" s="171"/>
      <c r="K58" s="172"/>
      <c r="L58" s="44"/>
      <c r="M58" s="44"/>
      <c r="N58" s="44"/>
    </row>
    <row r="59" spans="1:14" s="45" customFormat="1" ht="13.5" thickBot="1" x14ac:dyDescent="0.25">
      <c r="A59" s="185" t="s">
        <v>3</v>
      </c>
      <c r="B59" s="186"/>
      <c r="C59" s="99">
        <f>(C55*C58)</f>
        <v>0</v>
      </c>
      <c r="D59" s="180"/>
      <c r="E59" s="99">
        <f>(E55*E58)</f>
        <v>0</v>
      </c>
      <c r="F59" s="180"/>
      <c r="G59" s="99">
        <f>(G55*G58)</f>
        <v>0</v>
      </c>
      <c r="H59" s="100"/>
      <c r="I59" s="83">
        <f>(I55*I58)</f>
        <v>0</v>
      </c>
      <c r="J59" s="84"/>
      <c r="K59" s="85"/>
      <c r="L59" s="16"/>
      <c r="M59" s="44"/>
      <c r="N59" s="44"/>
    </row>
    <row r="60" spans="1:14" s="45" customFormat="1" ht="13.5" thickBot="1" x14ac:dyDescent="0.25">
      <c r="A60" s="187" t="s">
        <v>41</v>
      </c>
      <c r="B60" s="187"/>
      <c r="C60" s="184">
        <f>(C54*C55)</f>
        <v>0</v>
      </c>
      <c r="D60" s="184"/>
      <c r="E60" s="184">
        <f>(E54*E55)</f>
        <v>0</v>
      </c>
      <c r="F60" s="184"/>
      <c r="G60" s="184">
        <f>(G54*G55)</f>
        <v>0</v>
      </c>
      <c r="H60" s="210"/>
      <c r="I60" s="163">
        <f>(I54*I55)</f>
        <v>0</v>
      </c>
      <c r="J60" s="164"/>
      <c r="K60" s="165"/>
      <c r="L60" s="44"/>
      <c r="M60" s="44"/>
      <c r="N60" s="44"/>
    </row>
    <row r="61" spans="1:14" s="45" customFormat="1" ht="15" thickBot="1" x14ac:dyDescent="0.25">
      <c r="A61" s="211" t="s">
        <v>29</v>
      </c>
      <c r="B61" s="211"/>
      <c r="C61" s="93">
        <f>C60+C59</f>
        <v>0</v>
      </c>
      <c r="D61" s="93"/>
      <c r="E61" s="93">
        <f>E60+E59</f>
        <v>0</v>
      </c>
      <c r="F61" s="93"/>
      <c r="G61" s="93">
        <f>G60+G59</f>
        <v>0</v>
      </c>
      <c r="H61" s="93"/>
      <c r="I61" s="94">
        <f>ROUND((I59+I60),2)</f>
        <v>0</v>
      </c>
      <c r="J61" s="95"/>
      <c r="K61" s="96"/>
      <c r="L61" s="44"/>
      <c r="M61" s="44"/>
      <c r="N61" s="44"/>
    </row>
    <row r="62" spans="1:14" ht="13.5" thickBot="1" x14ac:dyDescent="0.25">
      <c r="A62" s="4"/>
      <c r="B62" s="4"/>
      <c r="C62" s="4"/>
      <c r="D62" s="4"/>
      <c r="E62" s="4"/>
      <c r="F62" s="53"/>
      <c r="G62" s="4"/>
      <c r="H62" s="4"/>
      <c r="I62" s="4"/>
      <c r="J62" s="4"/>
      <c r="K62" s="53"/>
      <c r="L62" s="4"/>
      <c r="M62" s="4"/>
      <c r="N62" s="4"/>
    </row>
    <row r="63" spans="1:14" s="2" customFormat="1" ht="29.25" customHeight="1" x14ac:dyDescent="0.2">
      <c r="A63" s="196" t="s">
        <v>6</v>
      </c>
      <c r="B63" s="197"/>
      <c r="C63" s="200"/>
      <c r="D63" s="201"/>
      <c r="E63" s="202"/>
      <c r="F63" s="38" t="s">
        <v>32</v>
      </c>
      <c r="G63" s="39"/>
      <c r="H63" s="40">
        <f>C59+E59+G59+I59</f>
        <v>0</v>
      </c>
      <c r="K63" s="55"/>
      <c r="L63" s="7"/>
      <c r="M63" s="7"/>
      <c r="N63" s="7"/>
    </row>
    <row r="64" spans="1:14" s="2" customFormat="1" ht="29.25" customHeight="1" thickBot="1" x14ac:dyDescent="0.25">
      <c r="A64" s="198"/>
      <c r="B64" s="199"/>
      <c r="C64" s="203"/>
      <c r="D64" s="204"/>
      <c r="E64" s="205"/>
      <c r="F64" s="41" t="s">
        <v>31</v>
      </c>
      <c r="G64" s="42"/>
      <c r="H64" s="43">
        <f>C60+E60+G60+I60</f>
        <v>0</v>
      </c>
      <c r="I64" s="30" t="s">
        <v>36</v>
      </c>
      <c r="J64" s="30"/>
      <c r="K64" s="37">
        <f>I61+G61+E61+C61</f>
        <v>0</v>
      </c>
      <c r="L64" s="7"/>
      <c r="M64" s="7"/>
      <c r="N64" s="7"/>
    </row>
    <row r="65" spans="1:14" ht="37.5" customHeight="1" thickBot="1" x14ac:dyDescent="0.25">
      <c r="A65" s="7" t="s">
        <v>12</v>
      </c>
      <c r="B65" s="5"/>
      <c r="C65" s="56" t="s">
        <v>33</v>
      </c>
      <c r="D65" s="11"/>
      <c r="E65" s="57"/>
      <c r="F65" s="3"/>
      <c r="G65" s="29" t="s">
        <v>10</v>
      </c>
      <c r="H65" s="4"/>
      <c r="I65" s="11"/>
      <c r="J65" s="11"/>
      <c r="K65" s="11"/>
      <c r="L65" s="4"/>
      <c r="M65" s="4"/>
      <c r="N65" s="4"/>
    </row>
    <row r="66" spans="1:14" s="4" customFormat="1" ht="37.5" customHeight="1" thickBot="1" x14ac:dyDescent="0.25">
      <c r="A66" s="10" t="s">
        <v>13</v>
      </c>
      <c r="C66" s="12"/>
      <c r="D66" s="11"/>
      <c r="E66" s="11"/>
      <c r="F66" s="17"/>
      <c r="G66" s="4" t="s">
        <v>0</v>
      </c>
      <c r="I66" s="11"/>
      <c r="J66" s="26"/>
      <c r="K66" s="26"/>
    </row>
    <row r="67" spans="1:14" s="4" customFormat="1" x14ac:dyDescent="0.2">
      <c r="A67" s="10"/>
      <c r="C67" s="5"/>
      <c r="F67" s="8"/>
    </row>
    <row r="68" spans="1:14" s="4" customFormat="1" ht="6" customHeight="1" x14ac:dyDescent="0.2">
      <c r="A68" s="5"/>
      <c r="F68" s="6"/>
      <c r="K68" s="6"/>
    </row>
    <row r="69" spans="1:14" ht="14.25" x14ac:dyDescent="0.2">
      <c r="A69" s="77" t="s">
        <v>47</v>
      </c>
      <c r="B69" s="4"/>
      <c r="C69" s="4"/>
      <c r="F69" s="77" t="s">
        <v>48</v>
      </c>
      <c r="G69" s="78"/>
      <c r="K69" s="9"/>
      <c r="L69" s="4"/>
      <c r="M69" s="4"/>
      <c r="N69" s="4"/>
    </row>
    <row r="70" spans="1:14" ht="14.25" x14ac:dyDescent="0.2">
      <c r="A70" s="82" t="s">
        <v>53</v>
      </c>
      <c r="B70" s="82"/>
      <c r="C70" s="82"/>
      <c r="D70" s="81">
        <v>50.21</v>
      </c>
      <c r="F70" s="194" t="s">
        <v>50</v>
      </c>
      <c r="G70" s="194"/>
      <c r="H70" s="79">
        <v>6.31</v>
      </c>
      <c r="I70" s="4"/>
      <c r="J70" s="4"/>
      <c r="K70" s="6"/>
      <c r="L70" s="4"/>
      <c r="M70" s="4"/>
      <c r="N70" s="4"/>
    </row>
    <row r="71" spans="1:14" ht="14.25" x14ac:dyDescent="0.2">
      <c r="A71" s="82" t="s">
        <v>54</v>
      </c>
      <c r="B71" s="82"/>
      <c r="C71" s="82"/>
      <c r="D71" s="81">
        <v>33.299999999999997</v>
      </c>
      <c r="F71" s="194" t="s">
        <v>51</v>
      </c>
      <c r="G71" s="194"/>
      <c r="H71" s="79">
        <v>5.03</v>
      </c>
      <c r="I71" s="4"/>
      <c r="J71" s="4"/>
      <c r="K71" s="6"/>
      <c r="L71" s="4"/>
      <c r="M71" s="4"/>
      <c r="N71" s="4"/>
    </row>
    <row r="72" spans="1:14" ht="14.25" x14ac:dyDescent="0.2">
      <c r="A72" s="82" t="s">
        <v>55</v>
      </c>
      <c r="B72" s="82"/>
      <c r="C72" s="82"/>
      <c r="D72" s="81">
        <v>24.89</v>
      </c>
      <c r="F72" s="194" t="s">
        <v>49</v>
      </c>
      <c r="G72" s="194"/>
      <c r="H72" s="79">
        <v>3.72</v>
      </c>
      <c r="I72" s="4"/>
      <c r="J72" s="4"/>
      <c r="K72" s="4"/>
      <c r="L72" s="4"/>
      <c r="M72" s="4"/>
      <c r="N72" s="4"/>
    </row>
    <row r="73" spans="1:14" ht="14.25" x14ac:dyDescent="0.2">
      <c r="A73" s="82" t="s">
        <v>56</v>
      </c>
      <c r="B73" s="82"/>
      <c r="C73" s="82"/>
      <c r="D73" s="81">
        <v>13.2</v>
      </c>
      <c r="E73" s="78"/>
      <c r="F73" s="91" t="s">
        <v>52</v>
      </c>
      <c r="G73" s="92"/>
      <c r="H73" s="80">
        <v>2.68</v>
      </c>
      <c r="I73" s="4"/>
      <c r="J73" s="4"/>
      <c r="K73" s="4"/>
      <c r="L73" s="4"/>
      <c r="M73" s="4"/>
      <c r="N73" s="4"/>
    </row>
    <row r="74" spans="1:14" ht="14.25" x14ac:dyDescent="0.2">
      <c r="A74" s="82" t="s">
        <v>57</v>
      </c>
      <c r="B74" s="82"/>
      <c r="C74" s="82"/>
      <c r="D74" s="81">
        <v>21.48</v>
      </c>
      <c r="I74" s="4"/>
      <c r="J74" s="4"/>
      <c r="K74" s="54"/>
      <c r="L74" s="4"/>
      <c r="M74" s="4"/>
      <c r="N74" s="4"/>
    </row>
    <row r="75" spans="1:14" ht="14.25" x14ac:dyDescent="0.2">
      <c r="A75" s="82" t="s">
        <v>58</v>
      </c>
      <c r="B75" s="82"/>
      <c r="C75" s="82"/>
      <c r="D75" s="81">
        <v>59.05</v>
      </c>
    </row>
    <row r="76" spans="1:14" ht="14.25" x14ac:dyDescent="0.2">
      <c r="A76" s="82" t="s">
        <v>59</v>
      </c>
      <c r="B76" s="82"/>
      <c r="C76" s="82"/>
      <c r="D76" s="81">
        <v>9.82</v>
      </c>
    </row>
    <row r="77" spans="1:14" ht="14.25" x14ac:dyDescent="0.2">
      <c r="A77" s="82" t="s">
        <v>60</v>
      </c>
      <c r="B77" s="82"/>
      <c r="C77" s="82"/>
      <c r="D77" s="81">
        <v>4.91</v>
      </c>
    </row>
  </sheetData>
  <mergeCells count="124">
    <mergeCell ref="A63:B64"/>
    <mergeCell ref="C63:E64"/>
    <mergeCell ref="C58:D58"/>
    <mergeCell ref="A54:B54"/>
    <mergeCell ref="A53:B53"/>
    <mergeCell ref="G60:H60"/>
    <mergeCell ref="A61:B61"/>
    <mergeCell ref="C61:D61"/>
    <mergeCell ref="C53:D53"/>
    <mergeCell ref="A55:B55"/>
    <mergeCell ref="I58:K58"/>
    <mergeCell ref="I57:K57"/>
    <mergeCell ref="I54:K54"/>
    <mergeCell ref="A22:K23"/>
    <mergeCell ref="C59:D59"/>
    <mergeCell ref="C57:D57"/>
    <mergeCell ref="A57:B57"/>
    <mergeCell ref="E59:F59"/>
    <mergeCell ref="A59:B59"/>
    <mergeCell ref="A58:B58"/>
    <mergeCell ref="E57:F57"/>
    <mergeCell ref="E58:F58"/>
    <mergeCell ref="B43:C43"/>
    <mergeCell ref="C56:D56"/>
    <mergeCell ref="C47:K47"/>
    <mergeCell ref="I55:K55"/>
    <mergeCell ref="J35:K35"/>
    <mergeCell ref="D46:G46"/>
    <mergeCell ref="G54:H54"/>
    <mergeCell ref="G52:H52"/>
    <mergeCell ref="E52:F52"/>
    <mergeCell ref="A25:A26"/>
    <mergeCell ref="D25:E25"/>
    <mergeCell ref="F25:G25"/>
    <mergeCell ref="H44:I44"/>
    <mergeCell ref="F44:G44"/>
    <mergeCell ref="I52:K52"/>
    <mergeCell ref="B31:C31"/>
    <mergeCell ref="A48:B48"/>
    <mergeCell ref="A49:K50"/>
    <mergeCell ref="B35:C35"/>
    <mergeCell ref="B39:C39"/>
    <mergeCell ref="B36:C36"/>
    <mergeCell ref="B37:C37"/>
    <mergeCell ref="B32:C32"/>
    <mergeCell ref="B40:C40"/>
    <mergeCell ref="B41:C41"/>
    <mergeCell ref="J25:K25"/>
    <mergeCell ref="J27:K27"/>
    <mergeCell ref="J32:K32"/>
    <mergeCell ref="J29:K29"/>
    <mergeCell ref="J28:K28"/>
    <mergeCell ref="B42:C42"/>
    <mergeCell ref="A52:B52"/>
    <mergeCell ref="C52:D52"/>
    <mergeCell ref="B38:C38"/>
    <mergeCell ref="J36:K36"/>
    <mergeCell ref="J37:K37"/>
    <mergeCell ref="J38:K38"/>
    <mergeCell ref="B28:C28"/>
    <mergeCell ref="B29:C29"/>
    <mergeCell ref="B25:C26"/>
    <mergeCell ref="B27:C27"/>
    <mergeCell ref="A56:B56"/>
    <mergeCell ref="G55:H55"/>
    <mergeCell ref="G56:H56"/>
    <mergeCell ref="C55:D55"/>
    <mergeCell ref="C54:D54"/>
    <mergeCell ref="J42:K42"/>
    <mergeCell ref="J43:K43"/>
    <mergeCell ref="J44:K44"/>
    <mergeCell ref="J41:K41"/>
    <mergeCell ref="J40:K40"/>
    <mergeCell ref="J39:K39"/>
    <mergeCell ref="B34:C34"/>
    <mergeCell ref="J31:K31"/>
    <mergeCell ref="B30:C30"/>
    <mergeCell ref="J30:K30"/>
    <mergeCell ref="B33:C33"/>
    <mergeCell ref="D1:I2"/>
    <mergeCell ref="A5:K5"/>
    <mergeCell ref="B9:K9"/>
    <mergeCell ref="B17:D17"/>
    <mergeCell ref="B14:K14"/>
    <mergeCell ref="B11:K11"/>
    <mergeCell ref="H10:K10"/>
    <mergeCell ref="B10:D10"/>
    <mergeCell ref="E10:G10"/>
    <mergeCell ref="B12:K12"/>
    <mergeCell ref="B13:K13"/>
    <mergeCell ref="J33:K33"/>
    <mergeCell ref="J34:K34"/>
    <mergeCell ref="J26:K26"/>
    <mergeCell ref="H25:I25"/>
    <mergeCell ref="I53:K53"/>
    <mergeCell ref="E55:F55"/>
    <mergeCell ref="G57:H57"/>
    <mergeCell ref="G53:H53"/>
    <mergeCell ref="E53:F53"/>
    <mergeCell ref="E54:F54"/>
    <mergeCell ref="A75:C75"/>
    <mergeCell ref="A76:C76"/>
    <mergeCell ref="A77:C77"/>
    <mergeCell ref="I59:K59"/>
    <mergeCell ref="I56:K56"/>
    <mergeCell ref="E56:F56"/>
    <mergeCell ref="F73:G73"/>
    <mergeCell ref="E61:F61"/>
    <mergeCell ref="G61:H61"/>
    <mergeCell ref="I61:K61"/>
    <mergeCell ref="G58:H58"/>
    <mergeCell ref="G59:H59"/>
    <mergeCell ref="I60:K60"/>
    <mergeCell ref="C60:D60"/>
    <mergeCell ref="A60:B60"/>
    <mergeCell ref="A73:C73"/>
    <mergeCell ref="A74:C74"/>
    <mergeCell ref="A70:C70"/>
    <mergeCell ref="F70:G70"/>
    <mergeCell ref="A71:C71"/>
    <mergeCell ref="F71:G71"/>
    <mergeCell ref="A72:C72"/>
    <mergeCell ref="F72:G72"/>
    <mergeCell ref="E60:F60"/>
  </mergeCells>
  <phoneticPr fontId="3" type="noConversion"/>
  <printOptions horizontalCentered="1" verticalCentered="1"/>
  <pageMargins left="0.19685039370078741" right="0.19685039370078741" top="0.19685039370078741" bottom="0.19685039370078741" header="0.2" footer="0.19"/>
  <pageSetup paperSize="9" scale="73" fitToHeight="2" orientation="portrait" r:id="rId1"/>
  <headerFooter alignWithMargins="0">
    <oddFooter>Page &amp;P of &amp;N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Polglase [gop]</dc:creator>
  <cp:lastModifiedBy>Sioned Wyn Roberts [sir28]</cp:lastModifiedBy>
  <cp:lastPrinted>2009-03-09T12:27:44Z</cp:lastPrinted>
  <dcterms:created xsi:type="dcterms:W3CDTF">2007-02-13T15:46:51Z</dcterms:created>
  <dcterms:modified xsi:type="dcterms:W3CDTF">2013-12-16T14:46:26Z</dcterms:modified>
</cp:coreProperties>
</file>